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UVOD" sheetId="1" r:id="rId1"/>
    <sheet name="CAST_I_1_PRIJMY" sheetId="2" r:id="rId2"/>
    <sheet name="CAST_I_1_VYDAVKY" sheetId="3" r:id="rId3"/>
    <sheet name="CAST_I_2_PRIJMY" sheetId="4" r:id="rId4"/>
    <sheet name="CAST_I_2_VYDAVKY" sheetId="5" r:id="rId5"/>
    <sheet name="CAST_II_PRIJMY" sheetId="6" r:id="rId6"/>
    <sheet name="CAST_II_VYDAVKY" sheetId="7" r:id="rId7"/>
    <sheet name="CAST_III_PRIJMY" sheetId="8" r:id="rId8"/>
    <sheet name="CAST_III_VYDAVKY" sheetId="9" r:id="rId9"/>
  </sheets>
  <definedNames>
    <definedName name="_xlnm.Print_Titles" localSheetId="1">'CAST_I_1_PRIJMY'!$4:$6</definedName>
    <definedName name="_xlnm.Print_Titles" localSheetId="2">'CAST_I_1_VYDAVKY'!$4:$6</definedName>
    <definedName name="_xlnm.Print_Titles" localSheetId="3">'CAST_I_2_PRIJMY'!$4:$6</definedName>
    <definedName name="_xlnm.Print_Titles" localSheetId="4">'CAST_I_2_VYDAVKY'!$4:$6</definedName>
    <definedName name="_xlnm.Print_Titles" localSheetId="5">'CAST_II_PRIJMY'!$3:$5</definedName>
    <definedName name="_xlnm.Print_Titles" localSheetId="6">'CAST_II_VYDAVKY'!$3:$5</definedName>
    <definedName name="_xlnm.Print_Area" localSheetId="1">'CAST_I_1_PRIJMY'!$A:$G</definedName>
    <definedName name="_xlnm.Print_Area" localSheetId="2">'CAST_I_1_VYDAVKY'!$A:$L</definedName>
    <definedName name="_xlnm.Print_Area" localSheetId="3">'CAST_I_2_PRIJMY'!$A:$G</definedName>
    <definedName name="_xlnm.Print_Area" localSheetId="4">'CAST_I_2_VYDAVKY'!$A:$L</definedName>
    <definedName name="_xlnm.Print_Area" localSheetId="5">'CAST_II_PRIJMY'!$A:$H</definedName>
    <definedName name="_xlnm.Print_Area" localSheetId="6">'CAST_II_VYDAVKY'!$A:$L</definedName>
  </definedNames>
  <calcPr fullCalcOnLoad="1"/>
</workbook>
</file>

<file path=xl/sharedStrings.xml><?xml version="1.0" encoding="utf-8"?>
<sst xmlns="http://schemas.openxmlformats.org/spreadsheetml/2006/main" count="1020" uniqueCount="147">
  <si>
    <t>Fin 1 - 12</t>
  </si>
  <si>
    <t>Finančný výkaz o plnení rozpočtu a o nerozpočtovaných pohyboch na účtoch subjektu verejnej správy</t>
  </si>
  <si>
    <t xml:space="preserve">  k 31.12.2013</t>
  </si>
  <si>
    <t>(v eurách zaokrúhlene na dve desatinné miesta)</t>
  </si>
  <si>
    <t>IČO</t>
  </si>
  <si>
    <t>Mesiac</t>
  </si>
  <si>
    <t>Rok</t>
  </si>
  <si>
    <t xml:space="preserve">Kód okresu </t>
  </si>
  <si>
    <t xml:space="preserve">Kód obce </t>
  </si>
  <si>
    <t>36158330</t>
  </si>
  <si>
    <t>12</t>
  </si>
  <si>
    <t>2013</t>
  </si>
  <si>
    <t>712</t>
  </si>
  <si>
    <t>527882</t>
  </si>
  <si>
    <t>Názov subjektu verejnej správy</t>
  </si>
  <si>
    <t>ZŠ - Š. Štiavnik</t>
  </si>
  <si>
    <t/>
  </si>
  <si>
    <t xml:space="preserve">Právna forma </t>
  </si>
  <si>
    <t>Rozpočtová pod obcou</t>
  </si>
  <si>
    <t xml:space="preserve">Sídlo </t>
  </si>
  <si>
    <t>Ulica a číslo</t>
  </si>
  <si>
    <t>Šarišský Štiavnik</t>
  </si>
  <si>
    <t>PSČ</t>
  </si>
  <si>
    <t>Názov obce</t>
  </si>
  <si>
    <t>09042</t>
  </si>
  <si>
    <t>Šarišsky Štiavnik</t>
  </si>
  <si>
    <t>Smerové číslo telefónu</t>
  </si>
  <si>
    <t>Číslo telefónu</t>
  </si>
  <si>
    <t>Číslo faxu</t>
  </si>
  <si>
    <t>e-mailová adresa</t>
  </si>
  <si>
    <t>Podpisový záznam osoby zodpovednej za zostavenie finančného výkazu:</t>
  </si>
  <si>
    <t>Podpisový záznam štatutárneho orgánu alebo člena štatutárneho orgánu subjektu verejnej správy:</t>
  </si>
  <si>
    <t>Časť I. Príjmy a výdavky rozpočtu subjektu verejnej správy</t>
  </si>
  <si>
    <t>Bežný rozpočet</t>
  </si>
  <si>
    <t xml:space="preserve">1.1.Príjmy </t>
  </si>
  <si>
    <t>Zdroj</t>
  </si>
  <si>
    <t>Položka</t>
  </si>
  <si>
    <t>Podpoložka</t>
  </si>
  <si>
    <t>Názov</t>
  </si>
  <si>
    <t>Schválený rozpočet</t>
  </si>
  <si>
    <t>Rozpočet po zmenách</t>
  </si>
  <si>
    <t>Skutočnosť k 31.12.2013</t>
  </si>
  <si>
    <t>a</t>
  </si>
  <si>
    <t>b</t>
  </si>
  <si>
    <t>c</t>
  </si>
  <si>
    <t>d</t>
  </si>
  <si>
    <t>2</t>
  </si>
  <si>
    <t>3</t>
  </si>
  <si>
    <t xml:space="preserve">41  </t>
  </si>
  <si>
    <t>292</t>
  </si>
  <si>
    <t>019</t>
  </si>
  <si>
    <t>Príjmy z refundácie</t>
  </si>
  <si>
    <t xml:space="preserve">72  </t>
  </si>
  <si>
    <t>223</t>
  </si>
  <si>
    <t>002</t>
  </si>
  <si>
    <t>Poplatky za školy a školské zariadenia</t>
  </si>
  <si>
    <t>Úhrn</t>
  </si>
  <si>
    <t xml:space="preserve">1.2. Výdavky </t>
  </si>
  <si>
    <t>Program</t>
  </si>
  <si>
    <t>Oddiel</t>
  </si>
  <si>
    <t>Skupina</t>
  </si>
  <si>
    <t>Trieda</t>
  </si>
  <si>
    <t>Podtrieda</t>
  </si>
  <si>
    <t>e</t>
  </si>
  <si>
    <t>f</t>
  </si>
  <si>
    <t>g</t>
  </si>
  <si>
    <t>h</t>
  </si>
  <si>
    <t>i</t>
  </si>
  <si>
    <t>1</t>
  </si>
  <si>
    <t xml:space="preserve">       </t>
  </si>
  <si>
    <t xml:space="preserve">111 </t>
  </si>
  <si>
    <t>09</t>
  </si>
  <si>
    <t>611</t>
  </si>
  <si>
    <t xml:space="preserve">   </t>
  </si>
  <si>
    <t>Tarifný plat,osobný plat,zákl.plat,funk.plat...vrátane ich náhrad</t>
  </si>
  <si>
    <t>612</t>
  </si>
  <si>
    <t>001</t>
  </si>
  <si>
    <t>Osobný príplatok</t>
  </si>
  <si>
    <t>Ostatné príplatky okrem osobných príplatkov</t>
  </si>
  <si>
    <t>614</t>
  </si>
  <si>
    <t>Odmeny</t>
  </si>
  <si>
    <t>621</t>
  </si>
  <si>
    <t>Poistné do Všeobecnej zdravotnej poisťovne</t>
  </si>
  <si>
    <t>623</t>
  </si>
  <si>
    <t>Poistné do ostatných zdravotných poisťovní</t>
  </si>
  <si>
    <t>625</t>
  </si>
  <si>
    <t>Poistné do Sociálnej poisťovne na nemocenské poistenie</t>
  </si>
  <si>
    <t>Poistné do Sociálnej poisťovne na starobné poistenie</t>
  </si>
  <si>
    <t>003</t>
  </si>
  <si>
    <t>Poistné do Sociálnej poisťovne na úrazové poistenie</t>
  </si>
  <si>
    <t>004</t>
  </si>
  <si>
    <t>Poistné do Sociálnej poisťovne na invalidné poistenie</t>
  </si>
  <si>
    <t>005</t>
  </si>
  <si>
    <t>Poistné do Sociálnej poisťovne na poistenie v nezamestnanosti</t>
  </si>
  <si>
    <t>007</t>
  </si>
  <si>
    <t>Poistné do Sociálnej poisťovne do rezervného fondu solidarity</t>
  </si>
  <si>
    <t>631</t>
  </si>
  <si>
    <t>Cestovné náhrady - tuzemské</t>
  </si>
  <si>
    <t>632</t>
  </si>
  <si>
    <t>Energie</t>
  </si>
  <si>
    <t>Vodné, stočné</t>
  </si>
  <si>
    <t>Poštové služby a telekomunikačné služby</t>
  </si>
  <si>
    <t>633</t>
  </si>
  <si>
    <t>006</t>
  </si>
  <si>
    <t>Všeobecný materiál</t>
  </si>
  <si>
    <t>009</t>
  </si>
  <si>
    <t>Knihy,časopisy,noviny,učebnice,učebné a kompenzačné pomôcky</t>
  </si>
  <si>
    <t>013</t>
  </si>
  <si>
    <t xml:space="preserve">Softvér </t>
  </si>
  <si>
    <t>635</t>
  </si>
  <si>
    <t>Rutinná a štandardná údržba budov, objektov alebo ich častí</t>
  </si>
  <si>
    <t>637</t>
  </si>
  <si>
    <t>Všeobecné služby</t>
  </si>
  <si>
    <t>Špeciálne služby</t>
  </si>
  <si>
    <t>012</t>
  </si>
  <si>
    <t>Poplatky a odvody</t>
  </si>
  <si>
    <t>014</t>
  </si>
  <si>
    <t>Stravovanie</t>
  </si>
  <si>
    <t>015</t>
  </si>
  <si>
    <t>Poistné</t>
  </si>
  <si>
    <t>016</t>
  </si>
  <si>
    <t>Prídel do sociálneho fondu</t>
  </si>
  <si>
    <t>027</t>
  </si>
  <si>
    <t>Odmeny pracovníkov mimopracovného pomeru</t>
  </si>
  <si>
    <t>642</t>
  </si>
  <si>
    <t>Transfery jednotlivcovi</t>
  </si>
  <si>
    <t>Transfery na nemocenské dávky</t>
  </si>
  <si>
    <t>5</t>
  </si>
  <si>
    <t>0</t>
  </si>
  <si>
    <t>131C</t>
  </si>
  <si>
    <t>010</t>
  </si>
  <si>
    <t>Pracovné odevy, obuv a pracovné pomôcky</t>
  </si>
  <si>
    <t>Palivá ako zdroj energie</t>
  </si>
  <si>
    <t>Školenia,kurzy,semináre,porady,konferencie,sympóziá</t>
  </si>
  <si>
    <t>035</t>
  </si>
  <si>
    <t>Dane</t>
  </si>
  <si>
    <t>Kapitálový rozpočet</t>
  </si>
  <si>
    <t>1.1. Príjmy</t>
  </si>
  <si>
    <t>Časť II. Finančné operácie subjektu verejnej správy a pohyby na mimorozpočtových účtoch štátnych rozpočtových organizácií</t>
  </si>
  <si>
    <t>2.1. Príjmové operácie</t>
  </si>
  <si>
    <t>Kód účtu</t>
  </si>
  <si>
    <t>2.2. Výdavkové operácie</t>
  </si>
  <si>
    <t xml:space="preserve">Časť III. Podnikateľská činnosť subjektu verejnej správy, príjmy a výdavky zariadení školského stravovania a iné nerozpočtované príjmy a výdavky </t>
  </si>
  <si>
    <t>Iné</t>
  </si>
  <si>
    <t xml:space="preserve">Časť III. Podnikateľská činnosť subjektu verejnej správy, príjmy a výdavky zariadení školského stravovania a iné nerozpočtované príjmy a výdavky  </t>
  </si>
  <si>
    <t>6</t>
  </si>
  <si>
    <t>Zostavený dňa:     05.02.2014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</si>
</sst>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ahoma"/>
      <family val="0"/>
    </font>
    <font>
      <b/>
      <sz val="14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16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left" vertical="justify"/>
      <protection/>
    </xf>
    <xf numFmtId="0" fontId="0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2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vertical="center" wrapText="1"/>
      <protection/>
    </xf>
    <xf numFmtId="2" fontId="2" fillId="0" borderId="6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left" vertical="top" wrapText="1"/>
      <protection locked="0"/>
    </xf>
    <xf numFmtId="0" fontId="7" fillId="0" borderId="8" xfId="0" applyNumberFormat="1" applyFont="1" applyFill="1" applyBorder="1" applyAlignment="1" applyProtection="1">
      <alignment horizontal="left" vertical="top" wrapText="1"/>
      <protection locked="0"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center" vertical="justify"/>
      <protection/>
    </xf>
    <xf numFmtId="0" fontId="2" fillId="0" borderId="17" xfId="0" applyNumberFormat="1" applyFont="1" applyFill="1" applyBorder="1" applyAlignment="1" applyProtection="1">
      <alignment horizontal="center" vertical="justify"/>
      <protection/>
    </xf>
    <xf numFmtId="0" fontId="2" fillId="0" borderId="16" xfId="0" applyNumberFormat="1" applyFont="1" applyFill="1" applyBorder="1" applyAlignment="1" applyProtection="1">
      <alignment horizontal="center" vertical="justify"/>
      <protection/>
    </xf>
    <xf numFmtId="49" fontId="0" fillId="0" borderId="17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18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4"/>
  <sheetViews>
    <sheetView tabSelected="1" workbookViewId="0" topLeftCell="A31">
      <selection activeCell="U45" sqref="U45"/>
    </sheetView>
  </sheetViews>
  <sheetFormatPr defaultColWidth="9.140625" defaultRowHeight="12.75" customHeight="1"/>
  <cols>
    <col min="1" max="33" width="2.57421875" style="1" customWidth="1"/>
    <col min="34" max="34" width="9.57421875" style="1" customWidth="1"/>
    <col min="35" max="35" width="11.140625" style="1" customWidth="1"/>
    <col min="36" max="36" width="8.421875" style="1" customWidth="1"/>
    <col min="37" max="37" width="9.421875" style="1" customWidth="1"/>
    <col min="38" max="16384" width="10.28125" style="0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60"/>
      <c r="O5" s="60"/>
      <c r="P5" s="60"/>
      <c r="Q5" s="60"/>
      <c r="R5" s="60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Z6" s="8"/>
      <c r="AA6" s="9"/>
      <c r="AB6" s="9"/>
      <c r="AC6" s="9"/>
      <c r="AD6" s="9"/>
      <c r="AE6" s="9"/>
      <c r="AF6" s="9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T7" s="52" t="s">
        <v>0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  <c r="AG7" s="10"/>
      <c r="AH7" s="11"/>
      <c r="AI7" s="11"/>
      <c r="AJ7" s="11"/>
      <c r="AK7" s="12"/>
    </row>
    <row r="8" spans="1:37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N8" s="13"/>
      <c r="O8" s="13"/>
      <c r="P8" s="13"/>
      <c r="Q8" s="13"/>
      <c r="AK8" s="1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AK9" s="1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AK10" s="12"/>
    </row>
    <row r="11" spans="1:3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AK11" s="12"/>
    </row>
    <row r="12" spans="1:3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AK12" s="12"/>
    </row>
    <row r="13" spans="15:37" ht="12.75">
      <c r="O13" s="6"/>
      <c r="P13" s="6"/>
      <c r="Q13" s="6"/>
      <c r="R13" s="6"/>
      <c r="S13" s="6"/>
      <c r="AK13" s="12"/>
    </row>
    <row r="14" spans="2:37" ht="12.75">
      <c r="B14" s="71" t="s">
        <v>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K14" s="12"/>
    </row>
    <row r="15" spans="12:37" ht="12.75"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AK15" s="12"/>
    </row>
    <row r="16" spans="12:37" ht="12.75">
      <c r="L16" s="72"/>
      <c r="M16" s="72"/>
      <c r="N16" s="72"/>
      <c r="O16" s="72"/>
      <c r="P16" s="72"/>
      <c r="Q16" s="72"/>
      <c r="R16" s="72"/>
      <c r="S16" s="72"/>
      <c r="T16" s="72"/>
      <c r="U16" s="72"/>
      <c r="AK16" s="12"/>
    </row>
    <row r="17" spans="12:37" ht="12.75">
      <c r="L17" s="6"/>
      <c r="M17" s="38" t="s">
        <v>2</v>
      </c>
      <c r="N17" s="38"/>
      <c r="O17" s="38"/>
      <c r="P17" s="38"/>
      <c r="Q17" s="38"/>
      <c r="R17" s="38"/>
      <c r="S17" s="38"/>
      <c r="T17" s="38"/>
      <c r="U17" s="38"/>
      <c r="V17" s="38"/>
      <c r="AK17" s="12"/>
    </row>
    <row r="18" spans="1:37" ht="12.75">
      <c r="A18" s="71" t="s">
        <v>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K18" s="12"/>
    </row>
    <row r="19" ht="12.75">
      <c r="AK19" s="12"/>
    </row>
    <row r="20" ht="12.75">
      <c r="AK20" s="12"/>
    </row>
    <row r="21" spans="2:37" ht="12.75">
      <c r="B21" s="14" t="s">
        <v>4</v>
      </c>
      <c r="C21" s="15"/>
      <c r="D21" s="15"/>
      <c r="E21" s="15"/>
      <c r="F21" s="14"/>
      <c r="G21" s="14"/>
      <c r="H21" s="16"/>
      <c r="I21" s="16"/>
      <c r="K21" s="14" t="s">
        <v>5</v>
      </c>
      <c r="L21" s="16"/>
      <c r="N21" s="15" t="s">
        <v>6</v>
      </c>
      <c r="O21" s="15"/>
      <c r="P21" s="16"/>
      <c r="Q21" s="16"/>
      <c r="R21" s="16"/>
      <c r="S21" s="59" t="s">
        <v>7</v>
      </c>
      <c r="T21" s="59"/>
      <c r="U21" s="59"/>
      <c r="V21" s="59"/>
      <c r="W21" s="59"/>
      <c r="X21" s="59"/>
      <c r="Y21" s="59" t="s">
        <v>8</v>
      </c>
      <c r="Z21" s="59"/>
      <c r="AA21" s="59"/>
      <c r="AB21" s="59"/>
      <c r="AC21" s="59"/>
      <c r="AD21" s="59"/>
      <c r="AE21" s="14"/>
      <c r="AF21" s="6"/>
      <c r="AK21" s="12"/>
    </row>
    <row r="22" spans="2:45" ht="12.75">
      <c r="B22" s="50" t="s">
        <v>9</v>
      </c>
      <c r="C22" s="55"/>
      <c r="D22" s="55"/>
      <c r="E22" s="55"/>
      <c r="F22" s="55"/>
      <c r="G22" s="55"/>
      <c r="H22" s="55"/>
      <c r="I22" s="51"/>
      <c r="K22" s="50" t="s">
        <v>10</v>
      </c>
      <c r="L22" s="51"/>
      <c r="N22" s="50" t="s">
        <v>11</v>
      </c>
      <c r="O22" s="55"/>
      <c r="P22" s="55"/>
      <c r="Q22" s="51"/>
      <c r="R22" s="17"/>
      <c r="S22" s="50" t="s">
        <v>12</v>
      </c>
      <c r="T22" s="55"/>
      <c r="U22" s="51"/>
      <c r="V22" s="17"/>
      <c r="W22" s="18"/>
      <c r="X22" s="18"/>
      <c r="Y22" s="50" t="s">
        <v>13</v>
      </c>
      <c r="Z22" s="55"/>
      <c r="AA22" s="55"/>
      <c r="AB22" s="55"/>
      <c r="AC22" s="55"/>
      <c r="AD22" s="51"/>
      <c r="AK22" s="12"/>
      <c r="AL22" s="1"/>
      <c r="AM22" s="1"/>
      <c r="AN22" s="1"/>
      <c r="AO22" s="1"/>
      <c r="AP22" s="1"/>
      <c r="AQ22" s="1"/>
      <c r="AR22" s="1"/>
      <c r="AS22" s="1"/>
    </row>
    <row r="23" spans="2:45" ht="12.75">
      <c r="B23" s="19"/>
      <c r="C23" s="19"/>
      <c r="D23" s="19"/>
      <c r="E23" s="19"/>
      <c r="G23" s="19"/>
      <c r="H23" s="19"/>
      <c r="J23" s="19"/>
      <c r="K23" s="19"/>
      <c r="L23" s="19"/>
      <c r="M23" s="19"/>
      <c r="N23" s="19"/>
      <c r="O23" s="19"/>
      <c r="P23" s="19"/>
      <c r="Q23" s="19"/>
      <c r="S23" s="19"/>
      <c r="T23" s="19"/>
      <c r="U23" s="19"/>
      <c r="W23" s="20"/>
      <c r="X23" s="20"/>
      <c r="Y23" s="19"/>
      <c r="Z23" s="19"/>
      <c r="AA23" s="19"/>
      <c r="AB23" s="19"/>
      <c r="AC23" s="19"/>
      <c r="AD23" s="19"/>
      <c r="AL23" s="1"/>
      <c r="AM23" s="1"/>
      <c r="AN23" s="1"/>
      <c r="AO23" s="1"/>
      <c r="AP23" s="1"/>
      <c r="AQ23" s="1"/>
      <c r="AR23" s="1"/>
      <c r="AS23" s="1"/>
    </row>
    <row r="24" spans="2:45" ht="12.75">
      <c r="B24" s="69" t="s">
        <v>14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21"/>
      <c r="R24" s="21"/>
      <c r="AG24" s="16"/>
      <c r="AL24" s="1"/>
      <c r="AM24" s="1"/>
      <c r="AN24" s="1"/>
      <c r="AO24" s="1"/>
      <c r="AP24" s="1"/>
      <c r="AQ24" s="1"/>
      <c r="AR24" s="1"/>
      <c r="AS24" s="1"/>
    </row>
    <row r="25" spans="2:45" ht="12.75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17"/>
      <c r="AL25" s="1"/>
      <c r="AM25" s="1"/>
      <c r="AN25" s="1"/>
      <c r="AO25" s="1"/>
      <c r="AP25" s="1"/>
      <c r="AQ25" s="1"/>
      <c r="AR25" s="1"/>
      <c r="AS25" s="1"/>
    </row>
    <row r="26" spans="2:32" ht="12.75">
      <c r="B26" s="56" t="s">
        <v>16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</row>
    <row r="27" spans="2:32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18" ht="12.75">
      <c r="B28" s="69" t="s">
        <v>17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21"/>
      <c r="R28" s="21"/>
    </row>
    <row r="29" spans="2:32" ht="12.75">
      <c r="B29" s="56" t="s">
        <v>18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</row>
    <row r="31" spans="2:32" ht="12.75">
      <c r="B31" s="59" t="s">
        <v>19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2:6" ht="12.75">
      <c r="B32" s="16" t="s">
        <v>20</v>
      </c>
      <c r="C32" s="16"/>
      <c r="D32" s="16"/>
      <c r="E32" s="16"/>
      <c r="F32" s="16"/>
    </row>
    <row r="33" spans="2:32" ht="12.75">
      <c r="B33" s="56" t="s">
        <v>21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8"/>
    </row>
    <row r="35" spans="2:11" ht="12.75">
      <c r="B35" s="16" t="s">
        <v>22</v>
      </c>
      <c r="C35" s="16"/>
      <c r="D35" s="16"/>
      <c r="E35" s="16"/>
      <c r="F35" s="16"/>
      <c r="G35" s="16"/>
      <c r="H35" s="16" t="s">
        <v>23</v>
      </c>
      <c r="I35" s="16"/>
      <c r="J35" s="16"/>
      <c r="K35" s="16"/>
    </row>
    <row r="36" spans="2:32" ht="12.75">
      <c r="B36" s="50" t="s">
        <v>24</v>
      </c>
      <c r="C36" s="55"/>
      <c r="D36" s="55"/>
      <c r="E36" s="55"/>
      <c r="F36" s="51"/>
      <c r="G36" s="22"/>
      <c r="H36" s="56" t="s">
        <v>25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</row>
    <row r="38" spans="2:25" ht="12.75">
      <c r="B38" s="68" t="s">
        <v>26</v>
      </c>
      <c r="C38" s="68"/>
      <c r="D38" s="68"/>
      <c r="E38" s="68"/>
      <c r="F38" s="68"/>
      <c r="G38" s="68"/>
      <c r="H38" s="68"/>
      <c r="I38" s="68"/>
      <c r="K38" s="23" t="s">
        <v>27</v>
      </c>
      <c r="L38" s="23"/>
      <c r="M38" s="23"/>
      <c r="N38" s="23"/>
      <c r="O38" s="23"/>
      <c r="V38" s="70" t="s">
        <v>28</v>
      </c>
      <c r="W38" s="70"/>
      <c r="X38" s="70"/>
      <c r="Y38" s="70"/>
    </row>
    <row r="39" spans="2:32" ht="12.75">
      <c r="B39" s="56"/>
      <c r="C39" s="57"/>
      <c r="D39" s="57"/>
      <c r="E39" s="57"/>
      <c r="F39" s="57"/>
      <c r="G39" s="57"/>
      <c r="H39" s="57"/>
      <c r="I39" s="58"/>
      <c r="J39" s="24"/>
      <c r="K39" s="25" t="s">
        <v>16</v>
      </c>
      <c r="L39" s="26"/>
      <c r="M39" s="26"/>
      <c r="N39" s="26"/>
      <c r="O39" s="26"/>
      <c r="P39" s="26"/>
      <c r="Q39" s="26"/>
      <c r="R39" s="26"/>
      <c r="S39" s="26"/>
      <c r="T39" s="27"/>
      <c r="V39" s="56" t="s">
        <v>16</v>
      </c>
      <c r="W39" s="57"/>
      <c r="X39" s="57"/>
      <c r="Y39" s="57"/>
      <c r="Z39" s="57"/>
      <c r="AA39" s="57"/>
      <c r="AB39" s="57"/>
      <c r="AC39" s="57"/>
      <c r="AD39" s="57"/>
      <c r="AE39" s="57"/>
      <c r="AF39" s="58"/>
    </row>
    <row r="40" spans="2:32" ht="12.75">
      <c r="B40" s="28"/>
      <c r="C40" s="28"/>
      <c r="D40" s="28"/>
      <c r="E40" s="28"/>
      <c r="F40" s="2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6" ht="12.75">
      <c r="B41" s="73" t="s">
        <v>29</v>
      </c>
      <c r="C41" s="73"/>
      <c r="D41" s="73"/>
      <c r="E41" s="73"/>
      <c r="F41" s="73"/>
    </row>
    <row r="42" spans="2:32" ht="12.75">
      <c r="B42" s="56" t="s">
        <v>16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</row>
    <row r="43" spans="2:3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8" spans="2:33" ht="12.75">
      <c r="B48" s="39" t="s">
        <v>146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61"/>
      <c r="N48" s="41" t="s">
        <v>30</v>
      </c>
      <c r="O48" s="42"/>
      <c r="P48" s="42"/>
      <c r="Q48" s="42"/>
      <c r="R48" s="42"/>
      <c r="S48" s="42"/>
      <c r="T48" s="42"/>
      <c r="U48" s="42"/>
      <c r="V48" s="43"/>
      <c r="W48" s="41" t="s">
        <v>31</v>
      </c>
      <c r="X48" s="42"/>
      <c r="Y48" s="42"/>
      <c r="Z48" s="42"/>
      <c r="AA48" s="42"/>
      <c r="AB48" s="42"/>
      <c r="AC48" s="42"/>
      <c r="AD48" s="42"/>
      <c r="AE48" s="42"/>
      <c r="AF48" s="43"/>
      <c r="AG48" s="29"/>
    </row>
    <row r="49" spans="2:33" ht="12.75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  <c r="N49" s="44"/>
      <c r="O49" s="45"/>
      <c r="P49" s="45"/>
      <c r="Q49" s="45"/>
      <c r="R49" s="45"/>
      <c r="S49" s="45"/>
      <c r="T49" s="45"/>
      <c r="U49" s="45"/>
      <c r="V49" s="46"/>
      <c r="W49" s="44"/>
      <c r="X49" s="45"/>
      <c r="Y49" s="45"/>
      <c r="Z49" s="45"/>
      <c r="AA49" s="45"/>
      <c r="AB49" s="45"/>
      <c r="AC49" s="45"/>
      <c r="AD49" s="45"/>
      <c r="AE49" s="45"/>
      <c r="AF49" s="46"/>
      <c r="AG49" s="29"/>
    </row>
    <row r="50" spans="2:33" ht="12.75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  <c r="N50" s="44"/>
      <c r="O50" s="45"/>
      <c r="P50" s="45"/>
      <c r="Q50" s="45"/>
      <c r="R50" s="45"/>
      <c r="S50" s="45"/>
      <c r="T50" s="45"/>
      <c r="U50" s="45"/>
      <c r="V50" s="46"/>
      <c r="W50" s="44"/>
      <c r="X50" s="45"/>
      <c r="Y50" s="45"/>
      <c r="Z50" s="45"/>
      <c r="AA50" s="45"/>
      <c r="AB50" s="45"/>
      <c r="AC50" s="45"/>
      <c r="AD50" s="45"/>
      <c r="AE50" s="45"/>
      <c r="AF50" s="46"/>
      <c r="AG50" s="29"/>
    </row>
    <row r="51" spans="2:33" ht="12.75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  <c r="N51" s="44"/>
      <c r="O51" s="45"/>
      <c r="P51" s="45"/>
      <c r="Q51" s="45"/>
      <c r="R51" s="45"/>
      <c r="S51" s="45"/>
      <c r="T51" s="45"/>
      <c r="U51" s="45"/>
      <c r="V51" s="46"/>
      <c r="W51" s="44"/>
      <c r="X51" s="45"/>
      <c r="Y51" s="45"/>
      <c r="Z51" s="45"/>
      <c r="AA51" s="45"/>
      <c r="AB51" s="45"/>
      <c r="AC51" s="45"/>
      <c r="AD51" s="45"/>
      <c r="AE51" s="45"/>
      <c r="AF51" s="46"/>
      <c r="AG51" s="29"/>
    </row>
    <row r="52" spans="2:33" ht="12.75"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4"/>
      <c r="N52" s="44"/>
      <c r="O52" s="45"/>
      <c r="P52" s="45"/>
      <c r="Q52" s="45"/>
      <c r="R52" s="45"/>
      <c r="S52" s="45"/>
      <c r="T52" s="45"/>
      <c r="U52" s="45"/>
      <c r="V52" s="46"/>
      <c r="W52" s="44"/>
      <c r="X52" s="45"/>
      <c r="Y52" s="45"/>
      <c r="Z52" s="45"/>
      <c r="AA52" s="45"/>
      <c r="AB52" s="45"/>
      <c r="AC52" s="45"/>
      <c r="AD52" s="45"/>
      <c r="AE52" s="45"/>
      <c r="AF52" s="46"/>
      <c r="AG52" s="29"/>
    </row>
    <row r="53" spans="2:33" ht="12.7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  <c r="N53" s="44"/>
      <c r="O53" s="45"/>
      <c r="P53" s="45"/>
      <c r="Q53" s="45"/>
      <c r="R53" s="45"/>
      <c r="S53" s="45"/>
      <c r="T53" s="45"/>
      <c r="U53" s="45"/>
      <c r="V53" s="46"/>
      <c r="W53" s="44"/>
      <c r="X53" s="45"/>
      <c r="Y53" s="45"/>
      <c r="Z53" s="45"/>
      <c r="AA53" s="45"/>
      <c r="AB53" s="45"/>
      <c r="AC53" s="45"/>
      <c r="AD53" s="45"/>
      <c r="AE53" s="45"/>
      <c r="AF53" s="46"/>
      <c r="AG53" s="29"/>
    </row>
    <row r="54" spans="2:33" ht="12.75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  <c r="N54" s="47"/>
      <c r="O54" s="48"/>
      <c r="P54" s="48"/>
      <c r="Q54" s="48"/>
      <c r="R54" s="48"/>
      <c r="S54" s="48"/>
      <c r="T54" s="48"/>
      <c r="U54" s="48"/>
      <c r="V54" s="49"/>
      <c r="W54" s="47"/>
      <c r="X54" s="48"/>
      <c r="Y54" s="48"/>
      <c r="Z54" s="48"/>
      <c r="AA54" s="48"/>
      <c r="AB54" s="48"/>
      <c r="AC54" s="48"/>
      <c r="AD54" s="48"/>
      <c r="AE54" s="48"/>
      <c r="AF54" s="49"/>
      <c r="AG54" s="29"/>
    </row>
  </sheetData>
  <sheetProtection sheet="1" objects="1"/>
  <mergeCells count="31">
    <mergeCell ref="B42:AF42"/>
    <mergeCell ref="B29:AF29"/>
    <mergeCell ref="B31:AF31"/>
    <mergeCell ref="A18:AG18"/>
    <mergeCell ref="B25:AF25"/>
    <mergeCell ref="B41:F41"/>
    <mergeCell ref="B14:AG14"/>
    <mergeCell ref="B33:AF33"/>
    <mergeCell ref="L16:U16"/>
    <mergeCell ref="B26:AF26"/>
    <mergeCell ref="N22:Q22"/>
    <mergeCell ref="N5:R5"/>
    <mergeCell ref="M17:V17"/>
    <mergeCell ref="H36:AF36"/>
    <mergeCell ref="B48:M54"/>
    <mergeCell ref="W48:AF54"/>
    <mergeCell ref="B38:I38"/>
    <mergeCell ref="B28:P28"/>
    <mergeCell ref="V38:Y38"/>
    <mergeCell ref="B24:P24"/>
    <mergeCell ref="B39:I39"/>
    <mergeCell ref="N48:V54"/>
    <mergeCell ref="K22:L22"/>
    <mergeCell ref="T7:AF7"/>
    <mergeCell ref="B22:I22"/>
    <mergeCell ref="V39:AF39"/>
    <mergeCell ref="Y22:AD22"/>
    <mergeCell ref="Y21:AD21"/>
    <mergeCell ref="S22:U22"/>
    <mergeCell ref="S21:X21"/>
    <mergeCell ref="B36:F36"/>
  </mergeCells>
  <printOptions horizontalCentered="1"/>
  <pageMargins left="0.7874015748031497" right="0.7874015748031497" top="0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E1">
      <selection activeCell="A7" sqref="A7"/>
    </sheetView>
  </sheetViews>
  <sheetFormatPr defaultColWidth="9.140625" defaultRowHeight="12.75" customHeight="1"/>
  <cols>
    <col min="1" max="3" width="11.7109375" style="19" customWidth="1"/>
    <col min="4" max="4" width="53.7109375" style="19" customWidth="1"/>
    <col min="5" max="7" width="11.7109375" style="30" customWidth="1"/>
    <col min="8" max="8" width="10.00390625" style="1" customWidth="1"/>
    <col min="9" max="9" width="10.140625" style="1" customWidth="1"/>
    <col min="10" max="10" width="10.57421875" style="1" customWidth="1"/>
    <col min="11" max="11" width="10.421875" style="1" hidden="1" customWidth="1"/>
    <col min="12" max="13" width="10.7109375" style="1" hidden="1" customWidth="1"/>
    <col min="14" max="14" width="10.421875" style="1" customWidth="1"/>
    <col min="15" max="15" width="10.28125" style="1" customWidth="1"/>
    <col min="16" max="16" width="9.8515625" style="1" customWidth="1"/>
    <col min="17" max="17" width="9.28125" style="1" customWidth="1"/>
    <col min="18" max="16384" width="10.28125" style="0" customWidth="1"/>
  </cols>
  <sheetData>
    <row r="1" spans="1:12" ht="12.75">
      <c r="A1" s="75" t="s">
        <v>32</v>
      </c>
      <c r="B1" s="75"/>
      <c r="C1" s="75"/>
      <c r="D1" s="75"/>
      <c r="E1" s="75"/>
      <c r="F1" s="75"/>
      <c r="G1" s="75"/>
      <c r="H1" s="31"/>
      <c r="I1" s="31"/>
      <c r="J1" s="31"/>
      <c r="K1" s="31"/>
      <c r="L1" s="31"/>
    </row>
    <row r="2" spans="1:13" ht="12.75">
      <c r="A2" s="75"/>
      <c r="B2" s="75"/>
      <c r="C2" s="75"/>
      <c r="D2" s="75"/>
      <c r="E2" s="75"/>
      <c r="F2" s="75"/>
      <c r="G2" s="75"/>
      <c r="H2" s="31"/>
      <c r="I2" s="31"/>
      <c r="J2" s="31"/>
      <c r="K2" s="31">
        <f>E7+E8</f>
        <v>125</v>
      </c>
      <c r="L2" s="31">
        <f>F7+F8</f>
        <v>209.42000000000002</v>
      </c>
      <c r="M2" s="1">
        <f>G7+G8</f>
        <v>84.42</v>
      </c>
    </row>
    <row r="3" spans="1:12" ht="12.75">
      <c r="A3" s="74" t="s">
        <v>33</v>
      </c>
      <c r="B3" s="74"/>
      <c r="C3" s="74"/>
      <c r="D3" s="74"/>
      <c r="E3" s="74"/>
      <c r="F3" s="74"/>
      <c r="G3" s="74"/>
      <c r="H3" s="31"/>
      <c r="I3" s="31"/>
      <c r="J3" s="31"/>
      <c r="K3" s="31"/>
      <c r="L3" s="31"/>
    </row>
    <row r="4" spans="1:16" ht="12.75">
      <c r="A4" s="76" t="s">
        <v>34</v>
      </c>
      <c r="B4" s="77"/>
      <c r="C4" s="77"/>
      <c r="D4" s="77"/>
      <c r="E4" s="77"/>
      <c r="F4" s="77"/>
      <c r="G4" s="78"/>
      <c r="H4" s="12"/>
      <c r="I4" s="12"/>
      <c r="J4" s="12"/>
      <c r="L4" s="12"/>
      <c r="N4" s="12"/>
      <c r="P4" s="12"/>
    </row>
    <row r="5" spans="1:14" ht="33.75" customHeight="1">
      <c r="A5" s="32" t="s">
        <v>35</v>
      </c>
      <c r="B5" s="32" t="s">
        <v>36</v>
      </c>
      <c r="C5" s="32" t="s">
        <v>37</v>
      </c>
      <c r="D5" s="32" t="s">
        <v>38</v>
      </c>
      <c r="E5" s="33" t="s">
        <v>39</v>
      </c>
      <c r="F5" s="33" t="s">
        <v>40</v>
      </c>
      <c r="G5" s="33" t="s">
        <v>41</v>
      </c>
      <c r="H5" s="12"/>
      <c r="I5" s="12"/>
      <c r="J5" s="12"/>
      <c r="L5" s="12"/>
      <c r="N5" s="12"/>
    </row>
    <row r="6" spans="1:14" ht="12.75">
      <c r="A6" s="32" t="s">
        <v>42</v>
      </c>
      <c r="B6" s="32" t="s">
        <v>43</v>
      </c>
      <c r="C6" s="32" t="s">
        <v>44</v>
      </c>
      <c r="D6" s="32" t="s">
        <v>45</v>
      </c>
      <c r="E6" s="32">
        <v>1</v>
      </c>
      <c r="F6" s="32" t="s">
        <v>46</v>
      </c>
      <c r="G6" s="32" t="s">
        <v>47</v>
      </c>
      <c r="H6" s="12"/>
      <c r="I6" s="12"/>
      <c r="J6" s="12"/>
      <c r="L6" s="12"/>
      <c r="N6" s="12"/>
    </row>
    <row r="7" spans="1:7" ht="12.75">
      <c r="A7" s="34" t="s">
        <v>48</v>
      </c>
      <c r="B7" s="34" t="s">
        <v>49</v>
      </c>
      <c r="C7" s="34" t="s">
        <v>50</v>
      </c>
      <c r="D7" s="34" t="s">
        <v>51</v>
      </c>
      <c r="E7" s="35">
        <v>0</v>
      </c>
      <c r="F7" s="35">
        <v>84.42</v>
      </c>
      <c r="G7" s="35">
        <v>84.42</v>
      </c>
    </row>
    <row r="8" spans="1:7" ht="12.75">
      <c r="A8" s="34" t="s">
        <v>52</v>
      </c>
      <c r="B8" s="34" t="s">
        <v>53</v>
      </c>
      <c r="C8" s="34" t="s">
        <v>54</v>
      </c>
      <c r="D8" s="34" t="s">
        <v>55</v>
      </c>
      <c r="E8" s="35">
        <v>125</v>
      </c>
      <c r="F8" s="35">
        <v>125</v>
      </c>
      <c r="G8" s="35">
        <v>0</v>
      </c>
    </row>
    <row r="9" spans="1:7" ht="12.75">
      <c r="A9" s="79" t="s">
        <v>56</v>
      </c>
      <c r="B9" s="80"/>
      <c r="C9" s="80"/>
      <c r="D9" s="81"/>
      <c r="E9" s="35">
        <f>K2</f>
        <v>125</v>
      </c>
      <c r="F9" s="35">
        <f>L2</f>
        <v>209.42000000000002</v>
      </c>
      <c r="G9" s="35">
        <f>M2</f>
        <v>84.42</v>
      </c>
    </row>
  </sheetData>
  <mergeCells count="4">
    <mergeCell ref="A3:G3"/>
    <mergeCell ref="A1:G2"/>
    <mergeCell ref="A4:G4"/>
    <mergeCell ref="A9:D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A7" sqref="A7"/>
    </sheetView>
  </sheetViews>
  <sheetFormatPr defaultColWidth="9.140625" defaultRowHeight="12.75" customHeight="1"/>
  <cols>
    <col min="1" max="5" width="7.7109375" style="19" customWidth="1"/>
    <col min="6" max="6" width="8.7109375" style="19" customWidth="1"/>
    <col min="7" max="8" width="7.7109375" style="19" customWidth="1"/>
    <col min="9" max="9" width="37.7109375" style="19" customWidth="1"/>
    <col min="10" max="12" width="11.7109375" style="30" customWidth="1"/>
    <col min="13" max="15" width="9.7109375" style="1" customWidth="1"/>
    <col min="16" max="16" width="9.8515625" style="1" hidden="1" customWidth="1"/>
    <col min="17" max="18" width="9.57421875" style="1" hidden="1" customWidth="1"/>
    <col min="19" max="19" width="9.57421875" style="1" customWidth="1"/>
    <col min="20" max="20" width="9.421875" style="1" customWidth="1"/>
    <col min="21" max="21" width="9.7109375" style="1" customWidth="1"/>
    <col min="22" max="16384" width="10.28125" style="0" customWidth="1"/>
  </cols>
  <sheetData>
    <row r="1" spans="1:12" ht="12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8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P2" s="1">
        <f>J7+J8+J9+J10+J11+J12+J13+J14+J15+J16+J17+J18+J19+J20+J21+J22+J23+J24+J25+J26+J27+J28+J29+J30+J31+J32+J33+J34+J35+J36+J37+J38+J39+J40+J41+J42+J43+J44+J45+J46+J47+J48+J49+J50+J51+J52+J53+J54+J55+J56+J57+J58+J59+J60+J61+J62+J63+J64+J65+J66+J67+J68+J69+J70+J71+J72+J73+J74+J75+J76+J77+J78</f>
        <v>90375</v>
      </c>
      <c r="Q2" s="1">
        <f>K7+K8+K9+K10+K11+K12+K13+K14+K15+K16+K17+K18+K19+K20+K21+K22+K23+K24+K25+K26+K27+K28+K29+K30+K31+K32+K33+K34+K35+K36+K37+K38+K39+K40+K41+K42+K43+K44+K45+K46+K47+K48+K49+K50+K51+K52+K53+K54+K55+K56+K57+K58+K59+K60+K61+K62+K63+K64+K65+K66+K67+K68+K69+K70+K71+K72+K73+K74+K75+K76+K77+K78</f>
        <v>97311.43999999999</v>
      </c>
      <c r="R2" s="1">
        <f>L7+L8+L9+L10+L11+L12+L13+L14+L15+L16+L17+L18+L19+L20+L21+L22+L23+L24+L25+L26+L27+L28+L29+L30+L31+L32+L33+L34+L35+L36+L37+L38+L39+L40+L41+L42+L43+L44+L45+L46+L47+L48+L49+L50+L51+L52+L53+L54+L55+L56+L57+L58+L59+L60+L61+L62+L63+L64+L65+L66+L67+L68+L69+L70+L71+L72+L73+L74+L75+L76+L77+L78</f>
        <v>100653.26000000001</v>
      </c>
    </row>
    <row r="3" spans="1:12" ht="12.75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1" ht="12.75">
      <c r="A4" s="76" t="s">
        <v>57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12"/>
      <c r="N4" s="12"/>
      <c r="O4" s="12"/>
      <c r="Q4" s="12"/>
      <c r="S4" s="12"/>
      <c r="U4" s="12"/>
    </row>
    <row r="5" spans="1:19" ht="33.75" customHeight="1">
      <c r="A5" s="32" t="s">
        <v>58</v>
      </c>
      <c r="B5" s="32" t="s">
        <v>35</v>
      </c>
      <c r="C5" s="32" t="s">
        <v>59</v>
      </c>
      <c r="D5" s="32" t="s">
        <v>60</v>
      </c>
      <c r="E5" s="32" t="s">
        <v>61</v>
      </c>
      <c r="F5" s="32" t="s">
        <v>62</v>
      </c>
      <c r="G5" s="32" t="s">
        <v>36</v>
      </c>
      <c r="H5" s="32" t="s">
        <v>37</v>
      </c>
      <c r="I5" s="32" t="s">
        <v>38</v>
      </c>
      <c r="J5" s="33" t="s">
        <v>39</v>
      </c>
      <c r="K5" s="33" t="s">
        <v>40</v>
      </c>
      <c r="L5" s="33" t="s">
        <v>41</v>
      </c>
      <c r="M5" s="12"/>
      <c r="N5" s="12"/>
      <c r="O5" s="12"/>
      <c r="Q5" s="12"/>
      <c r="S5" s="12"/>
    </row>
    <row r="6" spans="1:19" ht="12.75">
      <c r="A6" s="32" t="s">
        <v>42</v>
      </c>
      <c r="B6" s="32" t="s">
        <v>43</v>
      </c>
      <c r="C6" s="32" t="s">
        <v>44</v>
      </c>
      <c r="D6" s="32" t="s">
        <v>45</v>
      </c>
      <c r="E6" s="32" t="s">
        <v>63</v>
      </c>
      <c r="F6" s="32" t="s">
        <v>64</v>
      </c>
      <c r="G6" s="32" t="s">
        <v>65</v>
      </c>
      <c r="H6" s="32" t="s">
        <v>66</v>
      </c>
      <c r="I6" s="32" t="s">
        <v>67</v>
      </c>
      <c r="J6" s="32" t="s">
        <v>68</v>
      </c>
      <c r="K6" s="32" t="s">
        <v>46</v>
      </c>
      <c r="L6" s="32" t="s">
        <v>47</v>
      </c>
      <c r="M6" s="12"/>
      <c r="N6" s="12"/>
      <c r="O6" s="12"/>
      <c r="Q6" s="12"/>
      <c r="S6" s="12"/>
    </row>
    <row r="7" spans="1:12" ht="22.5">
      <c r="A7" s="34" t="s">
        <v>69</v>
      </c>
      <c r="B7" s="34" t="s">
        <v>70</v>
      </c>
      <c r="C7" s="34" t="s">
        <v>71</v>
      </c>
      <c r="D7" s="34" t="s">
        <v>68</v>
      </c>
      <c r="E7" s="34" t="s">
        <v>46</v>
      </c>
      <c r="F7" s="34" t="s">
        <v>68</v>
      </c>
      <c r="G7" s="34" t="s">
        <v>72</v>
      </c>
      <c r="H7" s="34" t="s">
        <v>73</v>
      </c>
      <c r="I7" s="34" t="s">
        <v>74</v>
      </c>
      <c r="J7" s="35">
        <v>45214</v>
      </c>
      <c r="K7" s="35">
        <v>54134.47</v>
      </c>
      <c r="L7" s="35">
        <v>54134.47</v>
      </c>
    </row>
    <row r="8" spans="1:12" ht="12.75">
      <c r="A8" s="34" t="s">
        <v>69</v>
      </c>
      <c r="B8" s="34" t="s">
        <v>70</v>
      </c>
      <c r="C8" s="34" t="s">
        <v>71</v>
      </c>
      <c r="D8" s="34" t="s">
        <v>68</v>
      </c>
      <c r="E8" s="34" t="s">
        <v>46</v>
      </c>
      <c r="F8" s="34" t="s">
        <v>68</v>
      </c>
      <c r="G8" s="34" t="s">
        <v>75</v>
      </c>
      <c r="H8" s="34" t="s">
        <v>76</v>
      </c>
      <c r="I8" s="34" t="s">
        <v>77</v>
      </c>
      <c r="J8" s="35">
        <v>400</v>
      </c>
      <c r="K8" s="35">
        <v>295.74</v>
      </c>
      <c r="L8" s="35">
        <v>295.74</v>
      </c>
    </row>
    <row r="9" spans="1:12" ht="12.75">
      <c r="A9" s="34" t="s">
        <v>69</v>
      </c>
      <c r="B9" s="34" t="s">
        <v>70</v>
      </c>
      <c r="C9" s="34" t="s">
        <v>71</v>
      </c>
      <c r="D9" s="34" t="s">
        <v>68</v>
      </c>
      <c r="E9" s="34" t="s">
        <v>46</v>
      </c>
      <c r="F9" s="34" t="s">
        <v>68</v>
      </c>
      <c r="G9" s="34" t="s">
        <v>75</v>
      </c>
      <c r="H9" s="34" t="s">
        <v>54</v>
      </c>
      <c r="I9" s="34" t="s">
        <v>78</v>
      </c>
      <c r="J9" s="35">
        <v>2500</v>
      </c>
      <c r="K9" s="35">
        <v>3766.6</v>
      </c>
      <c r="L9" s="35">
        <v>3766.6</v>
      </c>
    </row>
    <row r="10" spans="1:12" ht="12.75">
      <c r="A10" s="34" t="s">
        <v>69</v>
      </c>
      <c r="B10" s="34" t="s">
        <v>70</v>
      </c>
      <c r="C10" s="34" t="s">
        <v>71</v>
      </c>
      <c r="D10" s="34" t="s">
        <v>68</v>
      </c>
      <c r="E10" s="34" t="s">
        <v>46</v>
      </c>
      <c r="F10" s="34" t="s">
        <v>68</v>
      </c>
      <c r="G10" s="34" t="s">
        <v>79</v>
      </c>
      <c r="H10" s="34" t="s">
        <v>73</v>
      </c>
      <c r="I10" s="34" t="s">
        <v>80</v>
      </c>
      <c r="J10" s="35">
        <v>900</v>
      </c>
      <c r="K10" s="35">
        <v>1800</v>
      </c>
      <c r="L10" s="35">
        <v>1800</v>
      </c>
    </row>
    <row r="11" spans="1:12" ht="12.75">
      <c r="A11" s="34" t="s">
        <v>69</v>
      </c>
      <c r="B11" s="34" t="s">
        <v>70</v>
      </c>
      <c r="C11" s="34" t="s">
        <v>71</v>
      </c>
      <c r="D11" s="34" t="s">
        <v>68</v>
      </c>
      <c r="E11" s="34" t="s">
        <v>46</v>
      </c>
      <c r="F11" s="34" t="s">
        <v>68</v>
      </c>
      <c r="G11" s="34" t="s">
        <v>81</v>
      </c>
      <c r="H11" s="34" t="s">
        <v>73</v>
      </c>
      <c r="I11" s="34" t="s">
        <v>82</v>
      </c>
      <c r="J11" s="35">
        <v>4480</v>
      </c>
      <c r="K11" s="35">
        <v>5356.48</v>
      </c>
      <c r="L11" s="35">
        <v>5356.48</v>
      </c>
    </row>
    <row r="12" spans="1:12" ht="12.75">
      <c r="A12" s="34" t="s">
        <v>69</v>
      </c>
      <c r="B12" s="34" t="s">
        <v>70</v>
      </c>
      <c r="C12" s="34" t="s">
        <v>71</v>
      </c>
      <c r="D12" s="34" t="s">
        <v>68</v>
      </c>
      <c r="E12" s="34" t="s">
        <v>46</v>
      </c>
      <c r="F12" s="34" t="s">
        <v>68</v>
      </c>
      <c r="G12" s="34" t="s">
        <v>83</v>
      </c>
      <c r="H12" s="34" t="s">
        <v>73</v>
      </c>
      <c r="I12" s="34" t="s">
        <v>84</v>
      </c>
      <c r="J12" s="35">
        <v>200</v>
      </c>
      <c r="K12" s="35">
        <v>536.3</v>
      </c>
      <c r="L12" s="35">
        <v>536.3</v>
      </c>
    </row>
    <row r="13" spans="1:12" ht="22.5">
      <c r="A13" s="34" t="s">
        <v>69</v>
      </c>
      <c r="B13" s="34" t="s">
        <v>70</v>
      </c>
      <c r="C13" s="34" t="s">
        <v>71</v>
      </c>
      <c r="D13" s="34" t="s">
        <v>68</v>
      </c>
      <c r="E13" s="34" t="s">
        <v>46</v>
      </c>
      <c r="F13" s="34" t="s">
        <v>68</v>
      </c>
      <c r="G13" s="34" t="s">
        <v>85</v>
      </c>
      <c r="H13" s="34" t="s">
        <v>76</v>
      </c>
      <c r="I13" s="34" t="s">
        <v>86</v>
      </c>
      <c r="J13" s="35">
        <v>670</v>
      </c>
      <c r="K13" s="35">
        <v>832.24</v>
      </c>
      <c r="L13" s="35">
        <v>832.24</v>
      </c>
    </row>
    <row r="14" spans="1:12" ht="22.5">
      <c r="A14" s="34" t="s">
        <v>69</v>
      </c>
      <c r="B14" s="34" t="s">
        <v>70</v>
      </c>
      <c r="C14" s="34" t="s">
        <v>71</v>
      </c>
      <c r="D14" s="34" t="s">
        <v>68</v>
      </c>
      <c r="E14" s="34" t="s">
        <v>46</v>
      </c>
      <c r="F14" s="34" t="s">
        <v>68</v>
      </c>
      <c r="G14" s="34" t="s">
        <v>85</v>
      </c>
      <c r="H14" s="34" t="s">
        <v>54</v>
      </c>
      <c r="I14" s="34" t="s">
        <v>87</v>
      </c>
      <c r="J14" s="35">
        <v>7014</v>
      </c>
      <c r="K14" s="35">
        <v>8327.81</v>
      </c>
      <c r="L14" s="35">
        <v>8327.81</v>
      </c>
    </row>
    <row r="15" spans="1:12" ht="12.75">
      <c r="A15" s="34" t="s">
        <v>69</v>
      </c>
      <c r="B15" s="34" t="s">
        <v>70</v>
      </c>
      <c r="C15" s="34" t="s">
        <v>71</v>
      </c>
      <c r="D15" s="34" t="s">
        <v>68</v>
      </c>
      <c r="E15" s="34" t="s">
        <v>46</v>
      </c>
      <c r="F15" s="34" t="s">
        <v>68</v>
      </c>
      <c r="G15" s="34" t="s">
        <v>85</v>
      </c>
      <c r="H15" s="34" t="s">
        <v>88</v>
      </c>
      <c r="I15" s="34" t="s">
        <v>89</v>
      </c>
      <c r="J15" s="35">
        <v>380</v>
      </c>
      <c r="K15" s="35">
        <v>481.25</v>
      </c>
      <c r="L15" s="35">
        <v>481.25</v>
      </c>
    </row>
    <row r="16" spans="1:12" ht="22.5">
      <c r="A16" s="34" t="s">
        <v>69</v>
      </c>
      <c r="B16" s="34" t="s">
        <v>70</v>
      </c>
      <c r="C16" s="34" t="s">
        <v>71</v>
      </c>
      <c r="D16" s="34" t="s">
        <v>68</v>
      </c>
      <c r="E16" s="34" t="s">
        <v>46</v>
      </c>
      <c r="F16" s="34" t="s">
        <v>68</v>
      </c>
      <c r="G16" s="34" t="s">
        <v>85</v>
      </c>
      <c r="H16" s="34" t="s">
        <v>90</v>
      </c>
      <c r="I16" s="34" t="s">
        <v>91</v>
      </c>
      <c r="J16" s="35">
        <v>1380</v>
      </c>
      <c r="K16" s="35">
        <v>1784.29</v>
      </c>
      <c r="L16" s="35">
        <v>1784.29</v>
      </c>
    </row>
    <row r="17" spans="1:12" ht="22.5">
      <c r="A17" s="34" t="s">
        <v>69</v>
      </c>
      <c r="B17" s="34" t="s">
        <v>70</v>
      </c>
      <c r="C17" s="34" t="s">
        <v>71</v>
      </c>
      <c r="D17" s="34" t="s">
        <v>68</v>
      </c>
      <c r="E17" s="34" t="s">
        <v>46</v>
      </c>
      <c r="F17" s="34" t="s">
        <v>68</v>
      </c>
      <c r="G17" s="34" t="s">
        <v>85</v>
      </c>
      <c r="H17" s="34" t="s">
        <v>92</v>
      </c>
      <c r="I17" s="34" t="s">
        <v>93</v>
      </c>
      <c r="J17" s="35">
        <v>450</v>
      </c>
      <c r="K17" s="35">
        <v>568.78</v>
      </c>
      <c r="L17" s="35">
        <v>568.78</v>
      </c>
    </row>
    <row r="18" spans="1:12" ht="22.5">
      <c r="A18" s="34" t="s">
        <v>69</v>
      </c>
      <c r="B18" s="34" t="s">
        <v>70</v>
      </c>
      <c r="C18" s="34" t="s">
        <v>71</v>
      </c>
      <c r="D18" s="34" t="s">
        <v>68</v>
      </c>
      <c r="E18" s="34" t="s">
        <v>46</v>
      </c>
      <c r="F18" s="34" t="s">
        <v>68</v>
      </c>
      <c r="G18" s="34" t="s">
        <v>85</v>
      </c>
      <c r="H18" s="34" t="s">
        <v>94</v>
      </c>
      <c r="I18" s="34" t="s">
        <v>95</v>
      </c>
      <c r="J18" s="35">
        <v>2100</v>
      </c>
      <c r="K18" s="35">
        <v>2825.07</v>
      </c>
      <c r="L18" s="35">
        <v>2825.07</v>
      </c>
    </row>
    <row r="19" spans="1:12" ht="12.75">
      <c r="A19" s="34" t="s">
        <v>69</v>
      </c>
      <c r="B19" s="34" t="s">
        <v>70</v>
      </c>
      <c r="C19" s="34" t="s">
        <v>71</v>
      </c>
      <c r="D19" s="34" t="s">
        <v>68</v>
      </c>
      <c r="E19" s="34" t="s">
        <v>46</v>
      </c>
      <c r="F19" s="34" t="s">
        <v>68</v>
      </c>
      <c r="G19" s="34" t="s">
        <v>96</v>
      </c>
      <c r="H19" s="34" t="s">
        <v>76</v>
      </c>
      <c r="I19" s="34" t="s">
        <v>97</v>
      </c>
      <c r="J19" s="35">
        <v>100</v>
      </c>
      <c r="K19" s="35">
        <v>42.15</v>
      </c>
      <c r="L19" s="35">
        <v>42.15</v>
      </c>
    </row>
    <row r="20" spans="1:12" ht="12.75">
      <c r="A20" s="34" t="s">
        <v>69</v>
      </c>
      <c r="B20" s="34" t="s">
        <v>70</v>
      </c>
      <c r="C20" s="34" t="s">
        <v>71</v>
      </c>
      <c r="D20" s="34" t="s">
        <v>68</v>
      </c>
      <c r="E20" s="34" t="s">
        <v>46</v>
      </c>
      <c r="F20" s="34" t="s">
        <v>68</v>
      </c>
      <c r="G20" s="34" t="s">
        <v>98</v>
      </c>
      <c r="H20" s="34" t="s">
        <v>76</v>
      </c>
      <c r="I20" s="34" t="s">
        <v>99</v>
      </c>
      <c r="J20" s="35">
        <v>5284</v>
      </c>
      <c r="K20" s="35">
        <v>5300</v>
      </c>
      <c r="L20" s="35">
        <v>0</v>
      </c>
    </row>
    <row r="21" spans="1:12" ht="12.75">
      <c r="A21" s="34" t="s">
        <v>69</v>
      </c>
      <c r="B21" s="34" t="s">
        <v>70</v>
      </c>
      <c r="C21" s="34" t="s">
        <v>71</v>
      </c>
      <c r="D21" s="34" t="s">
        <v>68</v>
      </c>
      <c r="E21" s="34" t="s">
        <v>46</v>
      </c>
      <c r="F21" s="34" t="s">
        <v>68</v>
      </c>
      <c r="G21" s="34" t="s">
        <v>98</v>
      </c>
      <c r="H21" s="34" t="s">
        <v>54</v>
      </c>
      <c r="I21" s="34" t="s">
        <v>100</v>
      </c>
      <c r="J21" s="35">
        <v>150</v>
      </c>
      <c r="K21" s="35">
        <v>0</v>
      </c>
      <c r="L21" s="35">
        <v>0</v>
      </c>
    </row>
    <row r="22" spans="1:12" ht="12.75">
      <c r="A22" s="34" t="s">
        <v>69</v>
      </c>
      <c r="B22" s="34" t="s">
        <v>70</v>
      </c>
      <c r="C22" s="34" t="s">
        <v>71</v>
      </c>
      <c r="D22" s="34" t="s">
        <v>68</v>
      </c>
      <c r="E22" s="34" t="s">
        <v>46</v>
      </c>
      <c r="F22" s="34" t="s">
        <v>68</v>
      </c>
      <c r="G22" s="34" t="s">
        <v>98</v>
      </c>
      <c r="H22" s="34" t="s">
        <v>88</v>
      </c>
      <c r="I22" s="34" t="s">
        <v>101</v>
      </c>
      <c r="J22" s="35">
        <v>180</v>
      </c>
      <c r="K22" s="35">
        <v>59.95</v>
      </c>
      <c r="L22" s="35">
        <v>59.95</v>
      </c>
    </row>
    <row r="23" spans="1:12" ht="12.75">
      <c r="A23" s="34" t="s">
        <v>69</v>
      </c>
      <c r="B23" s="34" t="s">
        <v>70</v>
      </c>
      <c r="C23" s="34" t="s">
        <v>71</v>
      </c>
      <c r="D23" s="34" t="s">
        <v>68</v>
      </c>
      <c r="E23" s="34" t="s">
        <v>46</v>
      </c>
      <c r="F23" s="34" t="s">
        <v>68</v>
      </c>
      <c r="G23" s="34" t="s">
        <v>102</v>
      </c>
      <c r="H23" s="34" t="s">
        <v>103</v>
      </c>
      <c r="I23" s="34" t="s">
        <v>104</v>
      </c>
      <c r="J23" s="35">
        <v>1500</v>
      </c>
      <c r="K23" s="35">
        <v>0</v>
      </c>
      <c r="L23" s="35">
        <v>0</v>
      </c>
    </row>
    <row r="24" spans="1:12" ht="22.5">
      <c r="A24" s="34" t="s">
        <v>69</v>
      </c>
      <c r="B24" s="34" t="s">
        <v>70</v>
      </c>
      <c r="C24" s="34" t="s">
        <v>71</v>
      </c>
      <c r="D24" s="34" t="s">
        <v>68</v>
      </c>
      <c r="E24" s="34" t="s">
        <v>46</v>
      </c>
      <c r="F24" s="34" t="s">
        <v>68</v>
      </c>
      <c r="G24" s="34" t="s">
        <v>102</v>
      </c>
      <c r="H24" s="34" t="s">
        <v>105</v>
      </c>
      <c r="I24" s="34" t="s">
        <v>106</v>
      </c>
      <c r="J24" s="35">
        <v>500</v>
      </c>
      <c r="K24" s="35">
        <v>7.45</v>
      </c>
      <c r="L24" s="35">
        <v>7.45</v>
      </c>
    </row>
    <row r="25" spans="1:12" ht="12.75">
      <c r="A25" s="34" t="s">
        <v>69</v>
      </c>
      <c r="B25" s="34" t="s">
        <v>70</v>
      </c>
      <c r="C25" s="34" t="s">
        <v>71</v>
      </c>
      <c r="D25" s="34" t="s">
        <v>68</v>
      </c>
      <c r="E25" s="34" t="s">
        <v>46</v>
      </c>
      <c r="F25" s="34" t="s">
        <v>68</v>
      </c>
      <c r="G25" s="34" t="s">
        <v>102</v>
      </c>
      <c r="H25" s="34" t="s">
        <v>107</v>
      </c>
      <c r="I25" s="34" t="s">
        <v>108</v>
      </c>
      <c r="J25" s="35">
        <v>0</v>
      </c>
      <c r="K25" s="35">
        <v>140</v>
      </c>
      <c r="L25" s="35">
        <v>140</v>
      </c>
    </row>
    <row r="26" spans="1:12" ht="22.5">
      <c r="A26" s="34" t="s">
        <v>69</v>
      </c>
      <c r="B26" s="34" t="s">
        <v>70</v>
      </c>
      <c r="C26" s="34" t="s">
        <v>71</v>
      </c>
      <c r="D26" s="34" t="s">
        <v>68</v>
      </c>
      <c r="E26" s="34" t="s">
        <v>46</v>
      </c>
      <c r="F26" s="34" t="s">
        <v>68</v>
      </c>
      <c r="G26" s="34" t="s">
        <v>109</v>
      </c>
      <c r="H26" s="34" t="s">
        <v>103</v>
      </c>
      <c r="I26" s="34" t="s">
        <v>110</v>
      </c>
      <c r="J26" s="35">
        <v>4200</v>
      </c>
      <c r="K26" s="35">
        <v>0</v>
      </c>
      <c r="L26" s="35">
        <v>0</v>
      </c>
    </row>
    <row r="27" spans="1:12" ht="12.75">
      <c r="A27" s="34" t="s">
        <v>69</v>
      </c>
      <c r="B27" s="34" t="s">
        <v>70</v>
      </c>
      <c r="C27" s="34" t="s">
        <v>71</v>
      </c>
      <c r="D27" s="34" t="s">
        <v>68</v>
      </c>
      <c r="E27" s="34" t="s">
        <v>46</v>
      </c>
      <c r="F27" s="34" t="s">
        <v>68</v>
      </c>
      <c r="G27" s="34" t="s">
        <v>111</v>
      </c>
      <c r="H27" s="34" t="s">
        <v>90</v>
      </c>
      <c r="I27" s="34" t="s">
        <v>112</v>
      </c>
      <c r="J27" s="35">
        <v>900</v>
      </c>
      <c r="K27" s="35">
        <v>122.9</v>
      </c>
      <c r="L27" s="35">
        <v>122.9</v>
      </c>
    </row>
    <row r="28" spans="1:12" ht="12.75">
      <c r="A28" s="34" t="s">
        <v>69</v>
      </c>
      <c r="B28" s="34" t="s">
        <v>70</v>
      </c>
      <c r="C28" s="34" t="s">
        <v>71</v>
      </c>
      <c r="D28" s="34" t="s">
        <v>68</v>
      </c>
      <c r="E28" s="34" t="s">
        <v>46</v>
      </c>
      <c r="F28" s="34" t="s">
        <v>68</v>
      </c>
      <c r="G28" s="34" t="s">
        <v>111</v>
      </c>
      <c r="H28" s="34" t="s">
        <v>92</v>
      </c>
      <c r="I28" s="34" t="s">
        <v>113</v>
      </c>
      <c r="J28" s="35">
        <v>90</v>
      </c>
      <c r="K28" s="35">
        <v>0</v>
      </c>
      <c r="L28" s="35">
        <v>0</v>
      </c>
    </row>
    <row r="29" spans="1:12" ht="12.75">
      <c r="A29" s="34" t="s">
        <v>69</v>
      </c>
      <c r="B29" s="34" t="s">
        <v>70</v>
      </c>
      <c r="C29" s="34" t="s">
        <v>71</v>
      </c>
      <c r="D29" s="34" t="s">
        <v>68</v>
      </c>
      <c r="E29" s="34" t="s">
        <v>46</v>
      </c>
      <c r="F29" s="34" t="s">
        <v>68</v>
      </c>
      <c r="G29" s="34" t="s">
        <v>111</v>
      </c>
      <c r="H29" s="34" t="s">
        <v>114</v>
      </c>
      <c r="I29" s="34" t="s">
        <v>115</v>
      </c>
      <c r="J29" s="35">
        <v>100</v>
      </c>
      <c r="K29" s="35">
        <v>0</v>
      </c>
      <c r="L29" s="35">
        <v>0</v>
      </c>
    </row>
    <row r="30" spans="1:12" ht="12.75">
      <c r="A30" s="34" t="s">
        <v>69</v>
      </c>
      <c r="B30" s="34" t="s">
        <v>70</v>
      </c>
      <c r="C30" s="34" t="s">
        <v>71</v>
      </c>
      <c r="D30" s="34" t="s">
        <v>68</v>
      </c>
      <c r="E30" s="34" t="s">
        <v>46</v>
      </c>
      <c r="F30" s="34" t="s">
        <v>68</v>
      </c>
      <c r="G30" s="34" t="s">
        <v>111</v>
      </c>
      <c r="H30" s="34" t="s">
        <v>116</v>
      </c>
      <c r="I30" s="34" t="s">
        <v>117</v>
      </c>
      <c r="J30" s="35">
        <v>1000</v>
      </c>
      <c r="K30" s="35">
        <v>686.35</v>
      </c>
      <c r="L30" s="35">
        <v>686.35</v>
      </c>
    </row>
    <row r="31" spans="1:12" ht="12.75">
      <c r="A31" s="34" t="s">
        <v>69</v>
      </c>
      <c r="B31" s="34" t="s">
        <v>70</v>
      </c>
      <c r="C31" s="34" t="s">
        <v>71</v>
      </c>
      <c r="D31" s="34" t="s">
        <v>68</v>
      </c>
      <c r="E31" s="34" t="s">
        <v>46</v>
      </c>
      <c r="F31" s="34" t="s">
        <v>68</v>
      </c>
      <c r="G31" s="34" t="s">
        <v>111</v>
      </c>
      <c r="H31" s="34" t="s">
        <v>118</v>
      </c>
      <c r="I31" s="34" t="s">
        <v>119</v>
      </c>
      <c r="J31" s="35">
        <v>43</v>
      </c>
      <c r="K31" s="35">
        <v>0</v>
      </c>
      <c r="L31" s="35">
        <v>0</v>
      </c>
    </row>
    <row r="32" spans="1:12" ht="12.75">
      <c r="A32" s="34" t="s">
        <v>69</v>
      </c>
      <c r="B32" s="34" t="s">
        <v>70</v>
      </c>
      <c r="C32" s="34" t="s">
        <v>71</v>
      </c>
      <c r="D32" s="34" t="s">
        <v>68</v>
      </c>
      <c r="E32" s="34" t="s">
        <v>46</v>
      </c>
      <c r="F32" s="34" t="s">
        <v>68</v>
      </c>
      <c r="G32" s="34" t="s">
        <v>111</v>
      </c>
      <c r="H32" s="34" t="s">
        <v>120</v>
      </c>
      <c r="I32" s="34" t="s">
        <v>121</v>
      </c>
      <c r="J32" s="35">
        <v>600</v>
      </c>
      <c r="K32" s="35">
        <v>504.99</v>
      </c>
      <c r="L32" s="35">
        <v>504.99</v>
      </c>
    </row>
    <row r="33" spans="1:12" ht="12.75">
      <c r="A33" s="34" t="s">
        <v>69</v>
      </c>
      <c r="B33" s="34" t="s">
        <v>70</v>
      </c>
      <c r="C33" s="34" t="s">
        <v>71</v>
      </c>
      <c r="D33" s="34" t="s">
        <v>68</v>
      </c>
      <c r="E33" s="34" t="s">
        <v>46</v>
      </c>
      <c r="F33" s="34" t="s">
        <v>68</v>
      </c>
      <c r="G33" s="34" t="s">
        <v>111</v>
      </c>
      <c r="H33" s="34" t="s">
        <v>122</v>
      </c>
      <c r="I33" s="34" t="s">
        <v>123</v>
      </c>
      <c r="J33" s="35">
        <v>915</v>
      </c>
      <c r="K33" s="35">
        <v>0</v>
      </c>
      <c r="L33" s="35">
        <v>0</v>
      </c>
    </row>
    <row r="34" spans="1:12" ht="12.75">
      <c r="A34" s="34" t="s">
        <v>69</v>
      </c>
      <c r="B34" s="34" t="s">
        <v>70</v>
      </c>
      <c r="C34" s="34" t="s">
        <v>71</v>
      </c>
      <c r="D34" s="34" t="s">
        <v>68</v>
      </c>
      <c r="E34" s="34" t="s">
        <v>46</v>
      </c>
      <c r="F34" s="34" t="s">
        <v>68</v>
      </c>
      <c r="G34" s="34" t="s">
        <v>124</v>
      </c>
      <c r="H34" s="34" t="s">
        <v>116</v>
      </c>
      <c r="I34" s="34" t="s">
        <v>125</v>
      </c>
      <c r="J34" s="35">
        <v>1800</v>
      </c>
      <c r="K34" s="35">
        <v>1939</v>
      </c>
      <c r="L34" s="35">
        <v>1886.95</v>
      </c>
    </row>
    <row r="35" spans="1:12" ht="12.75">
      <c r="A35" s="34" t="s">
        <v>69</v>
      </c>
      <c r="B35" s="34" t="s">
        <v>70</v>
      </c>
      <c r="C35" s="34" t="s">
        <v>71</v>
      </c>
      <c r="D35" s="34" t="s">
        <v>68</v>
      </c>
      <c r="E35" s="34" t="s">
        <v>46</v>
      </c>
      <c r="F35" s="34" t="s">
        <v>68</v>
      </c>
      <c r="G35" s="34" t="s">
        <v>124</v>
      </c>
      <c r="H35" s="34" t="s">
        <v>118</v>
      </c>
      <c r="I35" s="34" t="s">
        <v>126</v>
      </c>
      <c r="J35" s="35">
        <v>0</v>
      </c>
      <c r="K35" s="35">
        <v>202.18</v>
      </c>
      <c r="L35" s="35">
        <v>202.18</v>
      </c>
    </row>
    <row r="36" spans="1:12" ht="22.5">
      <c r="A36" s="34" t="s">
        <v>69</v>
      </c>
      <c r="B36" s="34" t="s">
        <v>70</v>
      </c>
      <c r="C36" s="34" t="s">
        <v>71</v>
      </c>
      <c r="D36" s="34" t="s">
        <v>127</v>
      </c>
      <c r="E36" s="34" t="s">
        <v>128</v>
      </c>
      <c r="F36" s="34" t="s">
        <v>68</v>
      </c>
      <c r="G36" s="34" t="s">
        <v>72</v>
      </c>
      <c r="H36" s="34" t="s">
        <v>73</v>
      </c>
      <c r="I36" s="34" t="s">
        <v>74</v>
      </c>
      <c r="J36" s="35">
        <v>0</v>
      </c>
      <c r="K36" s="35">
        <v>202</v>
      </c>
      <c r="L36" s="35">
        <v>202</v>
      </c>
    </row>
    <row r="37" spans="1:12" ht="12.75">
      <c r="A37" s="34" t="s">
        <v>69</v>
      </c>
      <c r="B37" s="34" t="s">
        <v>70</v>
      </c>
      <c r="C37" s="34" t="s">
        <v>71</v>
      </c>
      <c r="D37" s="34" t="s">
        <v>127</v>
      </c>
      <c r="E37" s="34" t="s">
        <v>128</v>
      </c>
      <c r="F37" s="34" t="s">
        <v>68</v>
      </c>
      <c r="G37" s="34" t="s">
        <v>81</v>
      </c>
      <c r="H37" s="34" t="s">
        <v>73</v>
      </c>
      <c r="I37" s="34" t="s">
        <v>82</v>
      </c>
      <c r="J37" s="35">
        <v>0</v>
      </c>
      <c r="K37" s="35">
        <v>20.2</v>
      </c>
      <c r="L37" s="35">
        <v>20.2</v>
      </c>
    </row>
    <row r="38" spans="1:12" ht="22.5">
      <c r="A38" s="34" t="s">
        <v>69</v>
      </c>
      <c r="B38" s="34" t="s">
        <v>70</v>
      </c>
      <c r="C38" s="34" t="s">
        <v>71</v>
      </c>
      <c r="D38" s="34" t="s">
        <v>127</v>
      </c>
      <c r="E38" s="34" t="s">
        <v>128</v>
      </c>
      <c r="F38" s="34" t="s">
        <v>68</v>
      </c>
      <c r="G38" s="34" t="s">
        <v>85</v>
      </c>
      <c r="H38" s="34" t="s">
        <v>76</v>
      </c>
      <c r="I38" s="34" t="s">
        <v>86</v>
      </c>
      <c r="J38" s="35">
        <v>0</v>
      </c>
      <c r="K38" s="35">
        <v>2.78</v>
      </c>
      <c r="L38" s="35">
        <v>2.78</v>
      </c>
    </row>
    <row r="39" spans="1:12" ht="22.5">
      <c r="A39" s="34" t="s">
        <v>69</v>
      </c>
      <c r="B39" s="34" t="s">
        <v>70</v>
      </c>
      <c r="C39" s="34" t="s">
        <v>71</v>
      </c>
      <c r="D39" s="34" t="s">
        <v>127</v>
      </c>
      <c r="E39" s="34" t="s">
        <v>128</v>
      </c>
      <c r="F39" s="34" t="s">
        <v>68</v>
      </c>
      <c r="G39" s="34" t="s">
        <v>85</v>
      </c>
      <c r="H39" s="34" t="s">
        <v>54</v>
      </c>
      <c r="I39" s="34" t="s">
        <v>87</v>
      </c>
      <c r="J39" s="35">
        <v>0</v>
      </c>
      <c r="K39" s="35">
        <v>28.28</v>
      </c>
      <c r="L39" s="35">
        <v>28.28</v>
      </c>
    </row>
    <row r="40" spans="1:12" ht="12.75">
      <c r="A40" s="34" t="s">
        <v>69</v>
      </c>
      <c r="B40" s="34" t="s">
        <v>70</v>
      </c>
      <c r="C40" s="34" t="s">
        <v>71</v>
      </c>
      <c r="D40" s="34" t="s">
        <v>127</v>
      </c>
      <c r="E40" s="34" t="s">
        <v>128</v>
      </c>
      <c r="F40" s="34" t="s">
        <v>68</v>
      </c>
      <c r="G40" s="34" t="s">
        <v>85</v>
      </c>
      <c r="H40" s="34" t="s">
        <v>88</v>
      </c>
      <c r="I40" s="34" t="s">
        <v>89</v>
      </c>
      <c r="J40" s="35">
        <v>0</v>
      </c>
      <c r="K40" s="35">
        <v>1.58</v>
      </c>
      <c r="L40" s="35">
        <v>1.58</v>
      </c>
    </row>
    <row r="41" spans="1:12" ht="22.5">
      <c r="A41" s="34" t="s">
        <v>69</v>
      </c>
      <c r="B41" s="34" t="s">
        <v>70</v>
      </c>
      <c r="C41" s="34" t="s">
        <v>71</v>
      </c>
      <c r="D41" s="34" t="s">
        <v>127</v>
      </c>
      <c r="E41" s="34" t="s">
        <v>128</v>
      </c>
      <c r="F41" s="34" t="s">
        <v>68</v>
      </c>
      <c r="G41" s="34" t="s">
        <v>85</v>
      </c>
      <c r="H41" s="34" t="s">
        <v>90</v>
      </c>
      <c r="I41" s="34" t="s">
        <v>91</v>
      </c>
      <c r="J41" s="35">
        <v>0</v>
      </c>
      <c r="K41" s="35">
        <v>6.06</v>
      </c>
      <c r="L41" s="35">
        <v>6.06</v>
      </c>
    </row>
    <row r="42" spans="1:12" ht="22.5">
      <c r="A42" s="34" t="s">
        <v>69</v>
      </c>
      <c r="B42" s="34" t="s">
        <v>70</v>
      </c>
      <c r="C42" s="34" t="s">
        <v>71</v>
      </c>
      <c r="D42" s="34" t="s">
        <v>127</v>
      </c>
      <c r="E42" s="34" t="s">
        <v>128</v>
      </c>
      <c r="F42" s="34" t="s">
        <v>68</v>
      </c>
      <c r="G42" s="34" t="s">
        <v>85</v>
      </c>
      <c r="H42" s="34" t="s">
        <v>92</v>
      </c>
      <c r="I42" s="34" t="s">
        <v>93</v>
      </c>
      <c r="J42" s="35">
        <v>0</v>
      </c>
      <c r="K42" s="35">
        <v>2.02</v>
      </c>
      <c r="L42" s="35">
        <v>2.02</v>
      </c>
    </row>
    <row r="43" spans="1:12" ht="22.5">
      <c r="A43" s="34" t="s">
        <v>69</v>
      </c>
      <c r="B43" s="34" t="s">
        <v>70</v>
      </c>
      <c r="C43" s="34" t="s">
        <v>71</v>
      </c>
      <c r="D43" s="34" t="s">
        <v>127</v>
      </c>
      <c r="E43" s="34" t="s">
        <v>128</v>
      </c>
      <c r="F43" s="34" t="s">
        <v>68</v>
      </c>
      <c r="G43" s="34" t="s">
        <v>85</v>
      </c>
      <c r="H43" s="34" t="s">
        <v>94</v>
      </c>
      <c r="I43" s="34" t="s">
        <v>95</v>
      </c>
      <c r="J43" s="35">
        <v>0</v>
      </c>
      <c r="K43" s="35">
        <v>9.52</v>
      </c>
      <c r="L43" s="35">
        <v>9.52</v>
      </c>
    </row>
    <row r="44" spans="1:12" ht="12.75">
      <c r="A44" s="34" t="s">
        <v>69</v>
      </c>
      <c r="B44" s="34" t="s">
        <v>129</v>
      </c>
      <c r="C44" s="34" t="s">
        <v>71</v>
      </c>
      <c r="D44" s="34" t="s">
        <v>68</v>
      </c>
      <c r="E44" s="34" t="s">
        <v>46</v>
      </c>
      <c r="F44" s="34" t="s">
        <v>68</v>
      </c>
      <c r="G44" s="34" t="s">
        <v>96</v>
      </c>
      <c r="H44" s="34" t="s">
        <v>76</v>
      </c>
      <c r="I44" s="34" t="s">
        <v>97</v>
      </c>
      <c r="J44" s="35">
        <v>0</v>
      </c>
      <c r="K44" s="35">
        <v>0</v>
      </c>
      <c r="L44" s="35">
        <v>6.55</v>
      </c>
    </row>
    <row r="45" spans="1:12" ht="12.75">
      <c r="A45" s="34" t="s">
        <v>69</v>
      </c>
      <c r="B45" s="34" t="s">
        <v>129</v>
      </c>
      <c r="C45" s="34" t="s">
        <v>71</v>
      </c>
      <c r="D45" s="34" t="s">
        <v>68</v>
      </c>
      <c r="E45" s="34" t="s">
        <v>46</v>
      </c>
      <c r="F45" s="34" t="s">
        <v>68</v>
      </c>
      <c r="G45" s="34" t="s">
        <v>98</v>
      </c>
      <c r="H45" s="34" t="s">
        <v>76</v>
      </c>
      <c r="I45" s="34" t="s">
        <v>99</v>
      </c>
      <c r="J45" s="35">
        <v>0</v>
      </c>
      <c r="K45" s="35">
        <v>0</v>
      </c>
      <c r="L45" s="35">
        <v>4909.53</v>
      </c>
    </row>
    <row r="46" spans="1:12" ht="12.75">
      <c r="A46" s="34" t="s">
        <v>69</v>
      </c>
      <c r="B46" s="34" t="s">
        <v>129</v>
      </c>
      <c r="C46" s="34" t="s">
        <v>71</v>
      </c>
      <c r="D46" s="34" t="s">
        <v>68</v>
      </c>
      <c r="E46" s="34" t="s">
        <v>46</v>
      </c>
      <c r="F46" s="34" t="s">
        <v>68</v>
      </c>
      <c r="G46" s="34" t="s">
        <v>98</v>
      </c>
      <c r="H46" s="34" t="s">
        <v>88</v>
      </c>
      <c r="I46" s="34" t="s">
        <v>101</v>
      </c>
      <c r="J46" s="35">
        <v>0</v>
      </c>
      <c r="K46" s="35">
        <v>0</v>
      </c>
      <c r="L46" s="35">
        <v>77.99</v>
      </c>
    </row>
    <row r="47" spans="1:12" ht="12.75">
      <c r="A47" s="34" t="s">
        <v>69</v>
      </c>
      <c r="B47" s="34" t="s">
        <v>129</v>
      </c>
      <c r="C47" s="34" t="s">
        <v>71</v>
      </c>
      <c r="D47" s="34" t="s">
        <v>68</v>
      </c>
      <c r="E47" s="34" t="s">
        <v>46</v>
      </c>
      <c r="F47" s="34" t="s">
        <v>68</v>
      </c>
      <c r="G47" s="34" t="s">
        <v>102</v>
      </c>
      <c r="H47" s="34" t="s">
        <v>103</v>
      </c>
      <c r="I47" s="34" t="s">
        <v>104</v>
      </c>
      <c r="J47" s="35">
        <v>0</v>
      </c>
      <c r="K47" s="35">
        <v>0</v>
      </c>
      <c r="L47" s="35">
        <v>169.38</v>
      </c>
    </row>
    <row r="48" spans="1:12" ht="22.5">
      <c r="A48" s="34" t="s">
        <v>69</v>
      </c>
      <c r="B48" s="34" t="s">
        <v>129</v>
      </c>
      <c r="C48" s="34" t="s">
        <v>71</v>
      </c>
      <c r="D48" s="34" t="s">
        <v>68</v>
      </c>
      <c r="E48" s="34" t="s">
        <v>46</v>
      </c>
      <c r="F48" s="34" t="s">
        <v>68</v>
      </c>
      <c r="G48" s="34" t="s">
        <v>102</v>
      </c>
      <c r="H48" s="34" t="s">
        <v>105</v>
      </c>
      <c r="I48" s="34" t="s">
        <v>106</v>
      </c>
      <c r="J48" s="35">
        <v>0</v>
      </c>
      <c r="K48" s="35">
        <v>0</v>
      </c>
      <c r="L48" s="35">
        <v>24</v>
      </c>
    </row>
    <row r="49" spans="1:12" ht="12.75">
      <c r="A49" s="34" t="s">
        <v>69</v>
      </c>
      <c r="B49" s="34" t="s">
        <v>129</v>
      </c>
      <c r="C49" s="34" t="s">
        <v>71</v>
      </c>
      <c r="D49" s="34" t="s">
        <v>68</v>
      </c>
      <c r="E49" s="34" t="s">
        <v>46</v>
      </c>
      <c r="F49" s="34" t="s">
        <v>68</v>
      </c>
      <c r="G49" s="34" t="s">
        <v>102</v>
      </c>
      <c r="H49" s="34" t="s">
        <v>107</v>
      </c>
      <c r="I49" s="34" t="s">
        <v>108</v>
      </c>
      <c r="J49" s="35">
        <v>0</v>
      </c>
      <c r="K49" s="35">
        <v>0</v>
      </c>
      <c r="L49" s="35">
        <v>39</v>
      </c>
    </row>
    <row r="50" spans="1:12" ht="12.75">
      <c r="A50" s="34" t="s">
        <v>69</v>
      </c>
      <c r="B50" s="34" t="s">
        <v>129</v>
      </c>
      <c r="C50" s="34" t="s">
        <v>71</v>
      </c>
      <c r="D50" s="34" t="s">
        <v>68</v>
      </c>
      <c r="E50" s="34" t="s">
        <v>46</v>
      </c>
      <c r="F50" s="34" t="s">
        <v>68</v>
      </c>
      <c r="G50" s="34" t="s">
        <v>111</v>
      </c>
      <c r="H50" s="34" t="s">
        <v>90</v>
      </c>
      <c r="I50" s="34" t="s">
        <v>112</v>
      </c>
      <c r="J50" s="35">
        <v>0</v>
      </c>
      <c r="K50" s="35">
        <v>0</v>
      </c>
      <c r="L50" s="35">
        <v>465.8</v>
      </c>
    </row>
    <row r="51" spans="1:12" ht="12.75">
      <c r="A51" s="34" t="s">
        <v>69</v>
      </c>
      <c r="B51" s="34" t="s">
        <v>129</v>
      </c>
      <c r="C51" s="34" t="s">
        <v>71</v>
      </c>
      <c r="D51" s="34" t="s">
        <v>68</v>
      </c>
      <c r="E51" s="34" t="s">
        <v>46</v>
      </c>
      <c r="F51" s="34" t="s">
        <v>68</v>
      </c>
      <c r="G51" s="34" t="s">
        <v>111</v>
      </c>
      <c r="H51" s="34" t="s">
        <v>116</v>
      </c>
      <c r="I51" s="34" t="s">
        <v>117</v>
      </c>
      <c r="J51" s="35">
        <v>0</v>
      </c>
      <c r="K51" s="35">
        <v>0</v>
      </c>
      <c r="L51" s="35">
        <v>214.55</v>
      </c>
    </row>
    <row r="52" spans="1:12" ht="12.75">
      <c r="A52" s="34" t="s">
        <v>69</v>
      </c>
      <c r="B52" s="34" t="s">
        <v>129</v>
      </c>
      <c r="C52" s="34" t="s">
        <v>71</v>
      </c>
      <c r="D52" s="34" t="s">
        <v>68</v>
      </c>
      <c r="E52" s="34" t="s">
        <v>46</v>
      </c>
      <c r="F52" s="34" t="s">
        <v>68</v>
      </c>
      <c r="G52" s="34" t="s">
        <v>111</v>
      </c>
      <c r="H52" s="34" t="s">
        <v>118</v>
      </c>
      <c r="I52" s="34" t="s">
        <v>119</v>
      </c>
      <c r="J52" s="35">
        <v>0</v>
      </c>
      <c r="K52" s="35">
        <v>0</v>
      </c>
      <c r="L52" s="35">
        <v>33.2</v>
      </c>
    </row>
    <row r="53" spans="1:12" ht="12.75">
      <c r="A53" s="34" t="s">
        <v>69</v>
      </c>
      <c r="B53" s="34" t="s">
        <v>129</v>
      </c>
      <c r="C53" s="34" t="s">
        <v>71</v>
      </c>
      <c r="D53" s="34" t="s">
        <v>68</v>
      </c>
      <c r="E53" s="34" t="s">
        <v>46</v>
      </c>
      <c r="F53" s="34" t="s">
        <v>68</v>
      </c>
      <c r="G53" s="34" t="s">
        <v>124</v>
      </c>
      <c r="H53" s="34" t="s">
        <v>116</v>
      </c>
      <c r="I53" s="34" t="s">
        <v>125</v>
      </c>
      <c r="J53" s="35">
        <v>0</v>
      </c>
      <c r="K53" s="35">
        <v>0</v>
      </c>
      <c r="L53" s="35">
        <v>71.55</v>
      </c>
    </row>
    <row r="54" spans="1:12" ht="22.5">
      <c r="A54" s="34" t="s">
        <v>69</v>
      </c>
      <c r="B54" s="34" t="s">
        <v>48</v>
      </c>
      <c r="C54" s="34" t="s">
        <v>71</v>
      </c>
      <c r="D54" s="34" t="s">
        <v>127</v>
      </c>
      <c r="E54" s="34" t="s">
        <v>128</v>
      </c>
      <c r="F54" s="34" t="s">
        <v>68</v>
      </c>
      <c r="G54" s="34" t="s">
        <v>72</v>
      </c>
      <c r="H54" s="34" t="s">
        <v>73</v>
      </c>
      <c r="I54" s="34" t="s">
        <v>74</v>
      </c>
      <c r="J54" s="35">
        <v>4198</v>
      </c>
      <c r="K54" s="35">
        <v>4198</v>
      </c>
      <c r="L54" s="35">
        <v>4005.8</v>
      </c>
    </row>
    <row r="55" spans="1:12" ht="12.75">
      <c r="A55" s="34" t="s">
        <v>69</v>
      </c>
      <c r="B55" s="34" t="s">
        <v>48</v>
      </c>
      <c r="C55" s="34" t="s">
        <v>71</v>
      </c>
      <c r="D55" s="34" t="s">
        <v>127</v>
      </c>
      <c r="E55" s="34" t="s">
        <v>128</v>
      </c>
      <c r="F55" s="34" t="s">
        <v>68</v>
      </c>
      <c r="G55" s="34" t="s">
        <v>79</v>
      </c>
      <c r="H55" s="34" t="s">
        <v>73</v>
      </c>
      <c r="I55" s="34" t="s">
        <v>80</v>
      </c>
      <c r="J55" s="35">
        <v>100</v>
      </c>
      <c r="K55" s="35">
        <v>100</v>
      </c>
      <c r="L55" s="35">
        <v>160</v>
      </c>
    </row>
    <row r="56" spans="1:12" ht="12.75">
      <c r="A56" s="34" t="s">
        <v>69</v>
      </c>
      <c r="B56" s="34" t="s">
        <v>48</v>
      </c>
      <c r="C56" s="34" t="s">
        <v>71</v>
      </c>
      <c r="D56" s="34" t="s">
        <v>127</v>
      </c>
      <c r="E56" s="34" t="s">
        <v>128</v>
      </c>
      <c r="F56" s="34" t="s">
        <v>68</v>
      </c>
      <c r="G56" s="34" t="s">
        <v>81</v>
      </c>
      <c r="H56" s="34" t="s">
        <v>73</v>
      </c>
      <c r="I56" s="34" t="s">
        <v>82</v>
      </c>
      <c r="J56" s="35">
        <v>440</v>
      </c>
      <c r="K56" s="35">
        <v>440</v>
      </c>
      <c r="L56" s="35">
        <v>416.56</v>
      </c>
    </row>
    <row r="57" spans="1:12" ht="22.5">
      <c r="A57" s="34" t="s">
        <v>69</v>
      </c>
      <c r="B57" s="34" t="s">
        <v>48</v>
      </c>
      <c r="C57" s="34" t="s">
        <v>71</v>
      </c>
      <c r="D57" s="34" t="s">
        <v>127</v>
      </c>
      <c r="E57" s="34" t="s">
        <v>128</v>
      </c>
      <c r="F57" s="34" t="s">
        <v>68</v>
      </c>
      <c r="G57" s="34" t="s">
        <v>85</v>
      </c>
      <c r="H57" s="34" t="s">
        <v>76</v>
      </c>
      <c r="I57" s="34" t="s">
        <v>86</v>
      </c>
      <c r="J57" s="35">
        <v>60</v>
      </c>
      <c r="K57" s="35">
        <v>60</v>
      </c>
      <c r="L57" s="35">
        <v>58.34</v>
      </c>
    </row>
    <row r="58" spans="1:12" ht="22.5">
      <c r="A58" s="34" t="s">
        <v>69</v>
      </c>
      <c r="B58" s="34" t="s">
        <v>48</v>
      </c>
      <c r="C58" s="34" t="s">
        <v>71</v>
      </c>
      <c r="D58" s="34" t="s">
        <v>127</v>
      </c>
      <c r="E58" s="34" t="s">
        <v>128</v>
      </c>
      <c r="F58" s="34" t="s">
        <v>68</v>
      </c>
      <c r="G58" s="34" t="s">
        <v>85</v>
      </c>
      <c r="H58" s="34" t="s">
        <v>54</v>
      </c>
      <c r="I58" s="34" t="s">
        <v>87</v>
      </c>
      <c r="J58" s="35">
        <v>580</v>
      </c>
      <c r="K58" s="35">
        <v>580</v>
      </c>
      <c r="L58" s="35">
        <v>583.18</v>
      </c>
    </row>
    <row r="59" spans="1:12" ht="12.75">
      <c r="A59" s="34" t="s">
        <v>69</v>
      </c>
      <c r="B59" s="34" t="s">
        <v>48</v>
      </c>
      <c r="C59" s="34" t="s">
        <v>71</v>
      </c>
      <c r="D59" s="34" t="s">
        <v>127</v>
      </c>
      <c r="E59" s="34" t="s">
        <v>128</v>
      </c>
      <c r="F59" s="34" t="s">
        <v>68</v>
      </c>
      <c r="G59" s="34" t="s">
        <v>85</v>
      </c>
      <c r="H59" s="34" t="s">
        <v>88</v>
      </c>
      <c r="I59" s="34" t="s">
        <v>89</v>
      </c>
      <c r="J59" s="35">
        <v>40</v>
      </c>
      <c r="K59" s="35">
        <v>40</v>
      </c>
      <c r="L59" s="35">
        <v>33.3</v>
      </c>
    </row>
    <row r="60" spans="1:12" ht="22.5">
      <c r="A60" s="34" t="s">
        <v>69</v>
      </c>
      <c r="B60" s="34" t="s">
        <v>48</v>
      </c>
      <c r="C60" s="34" t="s">
        <v>71</v>
      </c>
      <c r="D60" s="34" t="s">
        <v>127</v>
      </c>
      <c r="E60" s="34" t="s">
        <v>128</v>
      </c>
      <c r="F60" s="34" t="s">
        <v>68</v>
      </c>
      <c r="G60" s="34" t="s">
        <v>85</v>
      </c>
      <c r="H60" s="34" t="s">
        <v>90</v>
      </c>
      <c r="I60" s="34" t="s">
        <v>91</v>
      </c>
      <c r="J60" s="35">
        <v>130</v>
      </c>
      <c r="K60" s="35">
        <v>130</v>
      </c>
      <c r="L60" s="35">
        <v>124.96</v>
      </c>
    </row>
    <row r="61" spans="1:12" ht="22.5">
      <c r="A61" s="34" t="s">
        <v>69</v>
      </c>
      <c r="B61" s="34" t="s">
        <v>48</v>
      </c>
      <c r="C61" s="34" t="s">
        <v>71</v>
      </c>
      <c r="D61" s="34" t="s">
        <v>127</v>
      </c>
      <c r="E61" s="34" t="s">
        <v>128</v>
      </c>
      <c r="F61" s="34" t="s">
        <v>68</v>
      </c>
      <c r="G61" s="34" t="s">
        <v>85</v>
      </c>
      <c r="H61" s="34" t="s">
        <v>92</v>
      </c>
      <c r="I61" s="34" t="s">
        <v>93</v>
      </c>
      <c r="J61" s="35">
        <v>62</v>
      </c>
      <c r="K61" s="35">
        <v>62</v>
      </c>
      <c r="L61" s="35">
        <v>41.64</v>
      </c>
    </row>
    <row r="62" spans="1:12" ht="22.5">
      <c r="A62" s="34" t="s">
        <v>69</v>
      </c>
      <c r="B62" s="34" t="s">
        <v>48</v>
      </c>
      <c r="C62" s="34" t="s">
        <v>71</v>
      </c>
      <c r="D62" s="34" t="s">
        <v>127</v>
      </c>
      <c r="E62" s="34" t="s">
        <v>128</v>
      </c>
      <c r="F62" s="34" t="s">
        <v>68</v>
      </c>
      <c r="G62" s="34" t="s">
        <v>85</v>
      </c>
      <c r="H62" s="34" t="s">
        <v>94</v>
      </c>
      <c r="I62" s="34" t="s">
        <v>95</v>
      </c>
      <c r="J62" s="35">
        <v>190</v>
      </c>
      <c r="K62" s="35">
        <v>190</v>
      </c>
      <c r="L62" s="35">
        <v>197.89</v>
      </c>
    </row>
    <row r="63" spans="1:12" ht="12.75">
      <c r="A63" s="34" t="s">
        <v>69</v>
      </c>
      <c r="B63" s="34" t="s">
        <v>48</v>
      </c>
      <c r="C63" s="34" t="s">
        <v>71</v>
      </c>
      <c r="D63" s="34" t="s">
        <v>127</v>
      </c>
      <c r="E63" s="34" t="s">
        <v>128</v>
      </c>
      <c r="F63" s="34" t="s">
        <v>68</v>
      </c>
      <c r="G63" s="34" t="s">
        <v>96</v>
      </c>
      <c r="H63" s="34" t="s">
        <v>76</v>
      </c>
      <c r="I63" s="34" t="s">
        <v>97</v>
      </c>
      <c r="J63" s="35">
        <v>20</v>
      </c>
      <c r="K63" s="35">
        <v>20</v>
      </c>
      <c r="L63" s="35">
        <v>0</v>
      </c>
    </row>
    <row r="64" spans="1:12" ht="12.75">
      <c r="A64" s="34" t="s">
        <v>69</v>
      </c>
      <c r="B64" s="34" t="s">
        <v>48</v>
      </c>
      <c r="C64" s="34" t="s">
        <v>71</v>
      </c>
      <c r="D64" s="34" t="s">
        <v>127</v>
      </c>
      <c r="E64" s="34" t="s">
        <v>128</v>
      </c>
      <c r="F64" s="34" t="s">
        <v>68</v>
      </c>
      <c r="G64" s="34" t="s">
        <v>98</v>
      </c>
      <c r="H64" s="34" t="s">
        <v>76</v>
      </c>
      <c r="I64" s="34" t="s">
        <v>99</v>
      </c>
      <c r="J64" s="35">
        <v>550</v>
      </c>
      <c r="K64" s="35">
        <v>550</v>
      </c>
      <c r="L64" s="35">
        <v>2301.48</v>
      </c>
    </row>
    <row r="65" spans="1:12" ht="12.75">
      <c r="A65" s="34" t="s">
        <v>69</v>
      </c>
      <c r="B65" s="34" t="s">
        <v>48</v>
      </c>
      <c r="C65" s="34" t="s">
        <v>71</v>
      </c>
      <c r="D65" s="34" t="s">
        <v>127</v>
      </c>
      <c r="E65" s="34" t="s">
        <v>128</v>
      </c>
      <c r="F65" s="34" t="s">
        <v>68</v>
      </c>
      <c r="G65" s="34" t="s">
        <v>98</v>
      </c>
      <c r="H65" s="34" t="s">
        <v>54</v>
      </c>
      <c r="I65" s="34" t="s">
        <v>100</v>
      </c>
      <c r="J65" s="35">
        <v>30</v>
      </c>
      <c r="K65" s="35">
        <v>30</v>
      </c>
      <c r="L65" s="35">
        <v>100.1</v>
      </c>
    </row>
    <row r="66" spans="1:12" ht="12.75">
      <c r="A66" s="34" t="s">
        <v>69</v>
      </c>
      <c r="B66" s="34" t="s">
        <v>48</v>
      </c>
      <c r="C66" s="34" t="s">
        <v>71</v>
      </c>
      <c r="D66" s="34" t="s">
        <v>127</v>
      </c>
      <c r="E66" s="34" t="s">
        <v>128</v>
      </c>
      <c r="F66" s="34" t="s">
        <v>68</v>
      </c>
      <c r="G66" s="34" t="s">
        <v>98</v>
      </c>
      <c r="H66" s="34" t="s">
        <v>88</v>
      </c>
      <c r="I66" s="34" t="s">
        <v>101</v>
      </c>
      <c r="J66" s="35">
        <v>10</v>
      </c>
      <c r="K66" s="35">
        <v>10</v>
      </c>
      <c r="L66" s="35">
        <v>148.59</v>
      </c>
    </row>
    <row r="67" spans="1:12" ht="12.75">
      <c r="A67" s="34" t="s">
        <v>69</v>
      </c>
      <c r="B67" s="34" t="s">
        <v>48</v>
      </c>
      <c r="C67" s="34" t="s">
        <v>71</v>
      </c>
      <c r="D67" s="34" t="s">
        <v>127</v>
      </c>
      <c r="E67" s="34" t="s">
        <v>128</v>
      </c>
      <c r="F67" s="34" t="s">
        <v>68</v>
      </c>
      <c r="G67" s="34" t="s">
        <v>102</v>
      </c>
      <c r="H67" s="34" t="s">
        <v>103</v>
      </c>
      <c r="I67" s="34" t="s">
        <v>104</v>
      </c>
      <c r="J67" s="35">
        <v>100</v>
      </c>
      <c r="K67" s="35">
        <v>100</v>
      </c>
      <c r="L67" s="35">
        <v>215.95</v>
      </c>
    </row>
    <row r="68" spans="1:12" ht="22.5">
      <c r="A68" s="34" t="s">
        <v>69</v>
      </c>
      <c r="B68" s="34" t="s">
        <v>48</v>
      </c>
      <c r="C68" s="34" t="s">
        <v>71</v>
      </c>
      <c r="D68" s="34" t="s">
        <v>127</v>
      </c>
      <c r="E68" s="34" t="s">
        <v>128</v>
      </c>
      <c r="F68" s="34" t="s">
        <v>68</v>
      </c>
      <c r="G68" s="34" t="s">
        <v>102</v>
      </c>
      <c r="H68" s="34" t="s">
        <v>105</v>
      </c>
      <c r="I68" s="34" t="s">
        <v>106</v>
      </c>
      <c r="J68" s="35">
        <v>30</v>
      </c>
      <c r="K68" s="35">
        <v>30</v>
      </c>
      <c r="L68" s="35">
        <v>6</v>
      </c>
    </row>
    <row r="69" spans="1:12" ht="12.75">
      <c r="A69" s="34" t="s">
        <v>69</v>
      </c>
      <c r="B69" s="34" t="s">
        <v>48</v>
      </c>
      <c r="C69" s="34" t="s">
        <v>71</v>
      </c>
      <c r="D69" s="34" t="s">
        <v>127</v>
      </c>
      <c r="E69" s="34" t="s">
        <v>128</v>
      </c>
      <c r="F69" s="34" t="s">
        <v>68</v>
      </c>
      <c r="G69" s="34" t="s">
        <v>102</v>
      </c>
      <c r="H69" s="34" t="s">
        <v>130</v>
      </c>
      <c r="I69" s="34" t="s">
        <v>131</v>
      </c>
      <c r="J69" s="35">
        <v>0</v>
      </c>
      <c r="K69" s="35">
        <v>0</v>
      </c>
      <c r="L69" s="35">
        <v>0.99</v>
      </c>
    </row>
    <row r="70" spans="1:12" ht="12.75">
      <c r="A70" s="34" t="s">
        <v>69</v>
      </c>
      <c r="B70" s="34" t="s">
        <v>48</v>
      </c>
      <c r="C70" s="34" t="s">
        <v>71</v>
      </c>
      <c r="D70" s="34" t="s">
        <v>127</v>
      </c>
      <c r="E70" s="34" t="s">
        <v>128</v>
      </c>
      <c r="F70" s="34" t="s">
        <v>68</v>
      </c>
      <c r="G70" s="34" t="s">
        <v>102</v>
      </c>
      <c r="H70" s="34" t="s">
        <v>107</v>
      </c>
      <c r="I70" s="34" t="s">
        <v>108</v>
      </c>
      <c r="J70" s="35">
        <v>0</v>
      </c>
      <c r="K70" s="35">
        <v>0</v>
      </c>
      <c r="L70" s="35">
        <v>59</v>
      </c>
    </row>
    <row r="71" spans="1:12" ht="12.75">
      <c r="A71" s="34" t="s">
        <v>69</v>
      </c>
      <c r="B71" s="34" t="s">
        <v>48</v>
      </c>
      <c r="C71" s="34" t="s">
        <v>71</v>
      </c>
      <c r="D71" s="34" t="s">
        <v>127</v>
      </c>
      <c r="E71" s="34" t="s">
        <v>128</v>
      </c>
      <c r="F71" s="34" t="s">
        <v>68</v>
      </c>
      <c r="G71" s="34" t="s">
        <v>102</v>
      </c>
      <c r="H71" s="34" t="s">
        <v>118</v>
      </c>
      <c r="I71" s="34" t="s">
        <v>132</v>
      </c>
      <c r="J71" s="35">
        <v>0</v>
      </c>
      <c r="K71" s="35">
        <v>0</v>
      </c>
      <c r="L71" s="35">
        <v>26.85</v>
      </c>
    </row>
    <row r="72" spans="1:12" ht="22.5">
      <c r="A72" s="34" t="s">
        <v>69</v>
      </c>
      <c r="B72" s="34" t="s">
        <v>48</v>
      </c>
      <c r="C72" s="34" t="s">
        <v>71</v>
      </c>
      <c r="D72" s="34" t="s">
        <v>127</v>
      </c>
      <c r="E72" s="34" t="s">
        <v>128</v>
      </c>
      <c r="F72" s="34" t="s">
        <v>68</v>
      </c>
      <c r="G72" s="34" t="s">
        <v>109</v>
      </c>
      <c r="H72" s="34" t="s">
        <v>103</v>
      </c>
      <c r="I72" s="34" t="s">
        <v>110</v>
      </c>
      <c r="J72" s="35">
        <v>130</v>
      </c>
      <c r="K72" s="35">
        <v>130</v>
      </c>
      <c r="L72" s="35">
        <v>0</v>
      </c>
    </row>
    <row r="73" spans="1:12" ht="22.5">
      <c r="A73" s="34" t="s">
        <v>69</v>
      </c>
      <c r="B73" s="34" t="s">
        <v>48</v>
      </c>
      <c r="C73" s="34" t="s">
        <v>71</v>
      </c>
      <c r="D73" s="34" t="s">
        <v>127</v>
      </c>
      <c r="E73" s="34" t="s">
        <v>128</v>
      </c>
      <c r="F73" s="34" t="s">
        <v>68</v>
      </c>
      <c r="G73" s="34" t="s">
        <v>111</v>
      </c>
      <c r="H73" s="34" t="s">
        <v>76</v>
      </c>
      <c r="I73" s="34" t="s">
        <v>133</v>
      </c>
      <c r="J73" s="35">
        <v>0</v>
      </c>
      <c r="K73" s="35">
        <v>0</v>
      </c>
      <c r="L73" s="35">
        <v>48</v>
      </c>
    </row>
    <row r="74" spans="1:12" ht="12.75">
      <c r="A74" s="34" t="s">
        <v>69</v>
      </c>
      <c r="B74" s="34" t="s">
        <v>48</v>
      </c>
      <c r="C74" s="34" t="s">
        <v>71</v>
      </c>
      <c r="D74" s="34" t="s">
        <v>127</v>
      </c>
      <c r="E74" s="34" t="s">
        <v>128</v>
      </c>
      <c r="F74" s="34" t="s">
        <v>68</v>
      </c>
      <c r="G74" s="34" t="s">
        <v>111</v>
      </c>
      <c r="H74" s="34" t="s">
        <v>90</v>
      </c>
      <c r="I74" s="34" t="s">
        <v>112</v>
      </c>
      <c r="J74" s="35">
        <v>150</v>
      </c>
      <c r="K74" s="35">
        <v>150</v>
      </c>
      <c r="L74" s="35">
        <v>999.8</v>
      </c>
    </row>
    <row r="75" spans="1:12" ht="12.75">
      <c r="A75" s="34" t="s">
        <v>69</v>
      </c>
      <c r="B75" s="34" t="s">
        <v>48</v>
      </c>
      <c r="C75" s="34" t="s">
        <v>71</v>
      </c>
      <c r="D75" s="34" t="s">
        <v>127</v>
      </c>
      <c r="E75" s="34" t="s">
        <v>128</v>
      </c>
      <c r="F75" s="34" t="s">
        <v>68</v>
      </c>
      <c r="G75" s="34" t="s">
        <v>111</v>
      </c>
      <c r="H75" s="34" t="s">
        <v>114</v>
      </c>
      <c r="I75" s="34" t="s">
        <v>115</v>
      </c>
      <c r="J75" s="35">
        <v>400</v>
      </c>
      <c r="K75" s="35">
        <v>400</v>
      </c>
      <c r="L75" s="35">
        <v>321.15</v>
      </c>
    </row>
    <row r="76" spans="1:12" ht="12.75">
      <c r="A76" s="34" t="s">
        <v>69</v>
      </c>
      <c r="B76" s="34" t="s">
        <v>48</v>
      </c>
      <c r="C76" s="34" t="s">
        <v>71</v>
      </c>
      <c r="D76" s="34" t="s">
        <v>127</v>
      </c>
      <c r="E76" s="34" t="s">
        <v>128</v>
      </c>
      <c r="F76" s="34" t="s">
        <v>68</v>
      </c>
      <c r="G76" s="34" t="s">
        <v>111</v>
      </c>
      <c r="H76" s="34" t="s">
        <v>116</v>
      </c>
      <c r="I76" s="34" t="s">
        <v>117</v>
      </c>
      <c r="J76" s="35">
        <v>70</v>
      </c>
      <c r="K76" s="35">
        <v>70</v>
      </c>
      <c r="L76" s="35">
        <v>119.28</v>
      </c>
    </row>
    <row r="77" spans="1:12" ht="12.75">
      <c r="A77" s="34" t="s">
        <v>69</v>
      </c>
      <c r="B77" s="34" t="s">
        <v>48</v>
      </c>
      <c r="C77" s="34" t="s">
        <v>71</v>
      </c>
      <c r="D77" s="34" t="s">
        <v>127</v>
      </c>
      <c r="E77" s="34" t="s">
        <v>128</v>
      </c>
      <c r="F77" s="34" t="s">
        <v>68</v>
      </c>
      <c r="G77" s="34" t="s">
        <v>111</v>
      </c>
      <c r="H77" s="34" t="s">
        <v>120</v>
      </c>
      <c r="I77" s="34" t="s">
        <v>121</v>
      </c>
      <c r="J77" s="35">
        <v>35</v>
      </c>
      <c r="K77" s="35">
        <v>35</v>
      </c>
      <c r="L77" s="35">
        <v>38.35</v>
      </c>
    </row>
    <row r="78" spans="1:12" ht="12.75">
      <c r="A78" s="34" t="s">
        <v>69</v>
      </c>
      <c r="B78" s="34" t="s">
        <v>48</v>
      </c>
      <c r="C78" s="34" t="s">
        <v>71</v>
      </c>
      <c r="D78" s="34" t="s">
        <v>127</v>
      </c>
      <c r="E78" s="34" t="s">
        <v>128</v>
      </c>
      <c r="F78" s="34" t="s">
        <v>68</v>
      </c>
      <c r="G78" s="34" t="s">
        <v>111</v>
      </c>
      <c r="H78" s="34" t="s">
        <v>134</v>
      </c>
      <c r="I78" s="34" t="s">
        <v>135</v>
      </c>
      <c r="J78" s="35">
        <v>0</v>
      </c>
      <c r="K78" s="35">
        <v>0</v>
      </c>
      <c r="L78" s="35">
        <v>0.11</v>
      </c>
    </row>
    <row r="79" spans="1:12" ht="12.75">
      <c r="A79" s="79" t="s">
        <v>56</v>
      </c>
      <c r="B79" s="80"/>
      <c r="C79" s="80"/>
      <c r="D79" s="80"/>
      <c r="E79" s="80"/>
      <c r="F79" s="80"/>
      <c r="G79" s="80"/>
      <c r="H79" s="80"/>
      <c r="I79" s="81"/>
      <c r="J79" s="35">
        <f>P2</f>
        <v>90375</v>
      </c>
      <c r="K79" s="35">
        <f>Q2</f>
        <v>97311.43999999999</v>
      </c>
      <c r="L79" s="35">
        <f>R2</f>
        <v>100653.26000000001</v>
      </c>
    </row>
  </sheetData>
  <mergeCells count="4">
    <mergeCell ref="A1:L2"/>
    <mergeCell ref="A79:I79"/>
    <mergeCell ref="A4:L4"/>
    <mergeCell ref="A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7" sqref="A7"/>
    </sheetView>
  </sheetViews>
  <sheetFormatPr defaultColWidth="9.140625" defaultRowHeight="12.75" customHeight="1"/>
  <cols>
    <col min="1" max="3" width="11.7109375" style="19" customWidth="1"/>
    <col min="4" max="4" width="53.7109375" style="19" customWidth="1"/>
    <col min="5" max="7" width="11.7109375" style="30" customWidth="1"/>
    <col min="8" max="8" width="9.57421875" style="1" customWidth="1"/>
    <col min="9" max="9" width="9.7109375" style="1" customWidth="1"/>
    <col min="10" max="10" width="10.00390625" style="1" customWidth="1"/>
    <col min="11" max="11" width="10.28125" style="1" customWidth="1"/>
    <col min="12" max="13" width="10.8515625" style="1" customWidth="1"/>
    <col min="14" max="14" width="10.140625" style="1" customWidth="1"/>
    <col min="15" max="15" width="10.421875" style="1" customWidth="1"/>
    <col min="16" max="16" width="10.57421875" style="1" customWidth="1"/>
    <col min="17" max="16384" width="10.28125" style="0" customWidth="1"/>
  </cols>
  <sheetData>
    <row r="1" spans="1:12" ht="12.75">
      <c r="A1" s="75" t="s">
        <v>32</v>
      </c>
      <c r="B1" s="75"/>
      <c r="C1" s="75"/>
      <c r="D1" s="75"/>
      <c r="E1" s="75"/>
      <c r="F1" s="75"/>
      <c r="G1" s="75"/>
      <c r="H1" s="31"/>
      <c r="I1" s="31"/>
      <c r="J1" s="31"/>
      <c r="K1" s="31"/>
      <c r="L1" s="31"/>
    </row>
    <row r="2" spans="1:12" ht="12.75">
      <c r="A2" s="75"/>
      <c r="B2" s="75"/>
      <c r="C2" s="75"/>
      <c r="D2" s="75"/>
      <c r="E2" s="75"/>
      <c r="F2" s="75"/>
      <c r="G2" s="75"/>
      <c r="H2" s="31"/>
      <c r="I2" s="31"/>
      <c r="J2" s="31"/>
      <c r="K2" s="31"/>
      <c r="L2" s="31"/>
    </row>
    <row r="3" spans="1:12" ht="12.75">
      <c r="A3" s="74" t="s">
        <v>136</v>
      </c>
      <c r="B3" s="74"/>
      <c r="C3" s="74"/>
      <c r="D3" s="74"/>
      <c r="E3" s="74"/>
      <c r="F3" s="74"/>
      <c r="G3" s="74"/>
      <c r="H3" s="31"/>
      <c r="I3" s="31"/>
      <c r="J3" s="31"/>
      <c r="K3" s="31"/>
      <c r="L3" s="31"/>
    </row>
    <row r="4" spans="1:16" ht="12.75">
      <c r="A4" s="76" t="s">
        <v>137</v>
      </c>
      <c r="B4" s="77"/>
      <c r="C4" s="77"/>
      <c r="D4" s="77"/>
      <c r="E4" s="77"/>
      <c r="F4" s="77"/>
      <c r="G4" s="78"/>
      <c r="H4" s="12"/>
      <c r="I4" s="12"/>
      <c r="J4" s="12"/>
      <c r="L4" s="12"/>
      <c r="N4" s="12"/>
      <c r="P4" s="12"/>
    </row>
    <row r="5" spans="1:14" ht="33.75" customHeight="1">
      <c r="A5" s="32" t="s">
        <v>35</v>
      </c>
      <c r="B5" s="32" t="s">
        <v>36</v>
      </c>
      <c r="C5" s="32" t="s">
        <v>37</v>
      </c>
      <c r="D5" s="32" t="s">
        <v>38</v>
      </c>
      <c r="E5" s="33" t="s">
        <v>39</v>
      </c>
      <c r="F5" s="33" t="s">
        <v>40</v>
      </c>
      <c r="G5" s="33" t="s">
        <v>41</v>
      </c>
      <c r="H5" s="12"/>
      <c r="I5" s="12"/>
      <c r="J5" s="12"/>
      <c r="L5" s="12"/>
      <c r="N5" s="12"/>
    </row>
    <row r="6" spans="1:14" ht="12.75">
      <c r="A6" s="32" t="s">
        <v>42</v>
      </c>
      <c r="B6" s="32" t="s">
        <v>43</v>
      </c>
      <c r="C6" s="32" t="s">
        <v>44</v>
      </c>
      <c r="D6" s="32" t="s">
        <v>45</v>
      </c>
      <c r="E6" s="32" t="s">
        <v>68</v>
      </c>
      <c r="F6" s="32" t="s">
        <v>46</v>
      </c>
      <c r="G6" s="32" t="s">
        <v>47</v>
      </c>
      <c r="H6" s="12"/>
      <c r="I6" s="12"/>
      <c r="J6" s="12"/>
      <c r="L6" s="12"/>
      <c r="N6" s="12"/>
    </row>
    <row r="7" spans="1:7" ht="12.75">
      <c r="A7" s="79" t="s">
        <v>56</v>
      </c>
      <c r="B7" s="80"/>
      <c r="C7" s="80"/>
      <c r="D7" s="81"/>
      <c r="E7" s="35">
        <v>0</v>
      </c>
      <c r="F7" s="35">
        <v>0</v>
      </c>
      <c r="G7" s="35">
        <v>0</v>
      </c>
    </row>
  </sheetData>
  <mergeCells count="4">
    <mergeCell ref="A3:G3"/>
    <mergeCell ref="A1:G2"/>
    <mergeCell ref="A4:G4"/>
    <mergeCell ref="A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A7" sqref="A7"/>
    </sheetView>
  </sheetViews>
  <sheetFormatPr defaultColWidth="9.140625" defaultRowHeight="12.75" customHeight="1"/>
  <cols>
    <col min="1" max="5" width="7.7109375" style="19" customWidth="1"/>
    <col min="6" max="6" width="8.421875" style="19" customWidth="1"/>
    <col min="7" max="8" width="7.7109375" style="19" customWidth="1"/>
    <col min="9" max="9" width="37.7109375" style="19" customWidth="1"/>
    <col min="10" max="12" width="11.7109375" style="30" customWidth="1"/>
    <col min="13" max="13" width="9.7109375" style="1" customWidth="1"/>
    <col min="14" max="15" width="9.8515625" style="1" customWidth="1"/>
    <col min="16" max="16" width="10.140625" style="1" customWidth="1"/>
    <col min="17" max="17" width="10.7109375" style="1" customWidth="1"/>
    <col min="18" max="18" width="10.57421875" style="1" customWidth="1"/>
    <col min="19" max="20" width="10.28125" style="1" customWidth="1"/>
    <col min="21" max="21" width="9.7109375" style="1" customWidth="1"/>
    <col min="22" max="16384" width="10.28125" style="0" customWidth="1"/>
  </cols>
  <sheetData>
    <row r="1" spans="1:12" ht="12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82" t="s">
        <v>136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1" ht="12.75">
      <c r="A4" s="76" t="s">
        <v>57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12"/>
      <c r="N4" s="12"/>
      <c r="O4" s="12"/>
      <c r="Q4" s="12"/>
      <c r="S4" s="12"/>
      <c r="U4" s="12"/>
    </row>
    <row r="5" spans="1:19" ht="33.75" customHeight="1">
      <c r="A5" s="32" t="s">
        <v>58</v>
      </c>
      <c r="B5" s="32" t="s">
        <v>35</v>
      </c>
      <c r="C5" s="32" t="s">
        <v>59</v>
      </c>
      <c r="D5" s="32" t="s">
        <v>60</v>
      </c>
      <c r="E5" s="32" t="s">
        <v>61</v>
      </c>
      <c r="F5" s="32" t="s">
        <v>62</v>
      </c>
      <c r="G5" s="32" t="s">
        <v>36</v>
      </c>
      <c r="H5" s="32" t="s">
        <v>37</v>
      </c>
      <c r="I5" s="32" t="s">
        <v>38</v>
      </c>
      <c r="J5" s="33" t="s">
        <v>39</v>
      </c>
      <c r="K5" s="33" t="s">
        <v>40</v>
      </c>
      <c r="L5" s="33" t="s">
        <v>41</v>
      </c>
      <c r="M5" s="12"/>
      <c r="N5" s="12"/>
      <c r="O5" s="12"/>
      <c r="Q5" s="12"/>
      <c r="S5" s="12"/>
    </row>
    <row r="6" spans="1:19" ht="12.75">
      <c r="A6" s="32" t="s">
        <v>42</v>
      </c>
      <c r="B6" s="32" t="s">
        <v>43</v>
      </c>
      <c r="C6" s="32" t="s">
        <v>44</v>
      </c>
      <c r="D6" s="32" t="s">
        <v>45</v>
      </c>
      <c r="E6" s="32" t="s">
        <v>63</v>
      </c>
      <c r="F6" s="32" t="s">
        <v>64</v>
      </c>
      <c r="G6" s="32" t="s">
        <v>65</v>
      </c>
      <c r="H6" s="32" t="s">
        <v>66</v>
      </c>
      <c r="I6" s="32" t="s">
        <v>67</v>
      </c>
      <c r="J6" s="32" t="s">
        <v>68</v>
      </c>
      <c r="K6" s="32" t="s">
        <v>46</v>
      </c>
      <c r="L6" s="32" t="s">
        <v>47</v>
      </c>
      <c r="M6" s="12"/>
      <c r="N6" s="12"/>
      <c r="O6" s="12"/>
      <c r="Q6" s="12"/>
      <c r="S6" s="12"/>
    </row>
    <row r="7" spans="1:12" ht="12.75">
      <c r="A7" s="79" t="s">
        <v>56</v>
      </c>
      <c r="B7" s="80"/>
      <c r="C7" s="80"/>
      <c r="D7" s="80"/>
      <c r="E7" s="80"/>
      <c r="F7" s="80"/>
      <c r="G7" s="80"/>
      <c r="H7" s="80"/>
      <c r="I7" s="81"/>
      <c r="J7" s="35">
        <v>0</v>
      </c>
      <c r="K7" s="35">
        <v>0</v>
      </c>
      <c r="L7" s="35">
        <v>0</v>
      </c>
    </row>
  </sheetData>
  <mergeCells count="4">
    <mergeCell ref="A1:L2"/>
    <mergeCell ref="A7:I7"/>
    <mergeCell ref="A3:L3"/>
    <mergeCell ref="A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A6" sqref="A6"/>
    </sheetView>
  </sheetViews>
  <sheetFormatPr defaultColWidth="9.140625" defaultRowHeight="12.75" customHeight="1"/>
  <cols>
    <col min="1" max="4" width="11.7109375" style="19" customWidth="1"/>
    <col min="5" max="5" width="53.7109375" style="19" customWidth="1"/>
    <col min="6" max="8" width="11.7109375" style="30" customWidth="1"/>
    <col min="9" max="10" width="10.140625" style="1" customWidth="1"/>
    <col min="11" max="11" width="10.28125" style="1" customWidth="1"/>
    <col min="12" max="12" width="9.7109375" style="1" customWidth="1"/>
    <col min="13" max="13" width="9.5742187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9.28125" style="1" customWidth="1"/>
    <col min="18" max="16384" width="10.28125" style="0" customWidth="1"/>
  </cols>
  <sheetData>
    <row r="1" spans="1:8" ht="12.75">
      <c r="A1" s="82" t="s">
        <v>138</v>
      </c>
      <c r="B1" s="82"/>
      <c r="C1" s="82"/>
      <c r="D1" s="82"/>
      <c r="E1" s="82"/>
      <c r="F1" s="82"/>
      <c r="G1" s="82"/>
      <c r="H1" s="82"/>
    </row>
    <row r="2" spans="1:8" ht="12.75">
      <c r="A2" s="82"/>
      <c r="B2" s="82"/>
      <c r="C2" s="82"/>
      <c r="D2" s="82"/>
      <c r="E2" s="82"/>
      <c r="F2" s="82"/>
      <c r="G2" s="82"/>
      <c r="H2" s="82"/>
    </row>
    <row r="3" spans="1:17" ht="12.75">
      <c r="A3" s="76" t="s">
        <v>139</v>
      </c>
      <c r="B3" s="77"/>
      <c r="C3" s="77"/>
      <c r="D3" s="77"/>
      <c r="E3" s="77"/>
      <c r="F3" s="77"/>
      <c r="G3" s="77"/>
      <c r="H3" s="78"/>
      <c r="I3" s="12"/>
      <c r="J3" s="12"/>
      <c r="K3" s="12"/>
      <c r="M3" s="12"/>
      <c r="O3" s="12"/>
      <c r="Q3" s="12"/>
    </row>
    <row r="4" spans="1:15" ht="33.75" customHeight="1">
      <c r="A4" s="32" t="s">
        <v>140</v>
      </c>
      <c r="B4" s="32" t="s">
        <v>35</v>
      </c>
      <c r="C4" s="32" t="s">
        <v>36</v>
      </c>
      <c r="D4" s="32" t="s">
        <v>37</v>
      </c>
      <c r="E4" s="32" t="s">
        <v>38</v>
      </c>
      <c r="F4" s="33" t="s">
        <v>39</v>
      </c>
      <c r="G4" s="33" t="s">
        <v>40</v>
      </c>
      <c r="H4" s="33" t="s">
        <v>41</v>
      </c>
      <c r="I4" s="12"/>
      <c r="J4" s="12"/>
      <c r="K4" s="12"/>
      <c r="M4" s="12"/>
      <c r="O4" s="12"/>
    </row>
    <row r="5" spans="1:15" ht="12.75">
      <c r="A5" s="32" t="s">
        <v>42</v>
      </c>
      <c r="B5" s="32" t="s">
        <v>43</v>
      </c>
      <c r="C5" s="32" t="s">
        <v>44</v>
      </c>
      <c r="D5" s="32" t="s">
        <v>45</v>
      </c>
      <c r="E5" s="32" t="s">
        <v>63</v>
      </c>
      <c r="F5" s="32" t="s">
        <v>68</v>
      </c>
      <c r="G5" s="32" t="s">
        <v>46</v>
      </c>
      <c r="H5" s="32" t="s">
        <v>47</v>
      </c>
      <c r="I5" s="12"/>
      <c r="J5" s="12"/>
      <c r="K5" s="12"/>
      <c r="M5" s="12"/>
      <c r="O5" s="12"/>
    </row>
    <row r="6" spans="1:8" ht="12.75">
      <c r="A6" s="79" t="s">
        <v>56</v>
      </c>
      <c r="B6" s="80"/>
      <c r="C6" s="80"/>
      <c r="D6" s="80"/>
      <c r="E6" s="81"/>
      <c r="F6" s="35">
        <v>0</v>
      </c>
      <c r="G6" s="35">
        <v>0</v>
      </c>
      <c r="H6" s="35">
        <v>0</v>
      </c>
    </row>
  </sheetData>
  <mergeCells count="3">
    <mergeCell ref="A3:H3"/>
    <mergeCell ref="A1:H2"/>
    <mergeCell ref="A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A1">
      <selection activeCell="A6" sqref="A6"/>
    </sheetView>
  </sheetViews>
  <sheetFormatPr defaultColWidth="9.140625" defaultRowHeight="12.75" customHeight="1"/>
  <cols>
    <col min="1" max="5" width="7.7109375" style="19" customWidth="1"/>
    <col min="6" max="6" width="8.7109375" style="19" customWidth="1"/>
    <col min="7" max="8" width="7.7109375" style="19" customWidth="1"/>
    <col min="9" max="9" width="37.7109375" style="19" customWidth="1"/>
    <col min="10" max="12" width="11.7109375" style="30" customWidth="1"/>
    <col min="13" max="14" width="8.8515625" style="1" customWidth="1"/>
    <col min="15" max="15" width="9.28125" style="1" customWidth="1"/>
    <col min="16" max="16" width="9.57421875" style="1" customWidth="1"/>
    <col min="17" max="19" width="9.8515625" style="1" customWidth="1"/>
    <col min="20" max="20" width="10.00390625" style="1" customWidth="1"/>
    <col min="21" max="21" width="9.7109375" style="1" customWidth="1"/>
    <col min="22" max="16384" width="10.28125" style="0" customWidth="1"/>
  </cols>
  <sheetData>
    <row r="1" spans="1:12" ht="12.75">
      <c r="A1" s="82" t="s">
        <v>138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1" ht="12.75">
      <c r="A3" s="76" t="s">
        <v>141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12"/>
      <c r="N3" s="12"/>
      <c r="O3" s="12"/>
      <c r="Q3" s="12"/>
      <c r="S3" s="12"/>
      <c r="U3" s="12"/>
    </row>
    <row r="4" spans="1:19" ht="33.75" customHeight="1">
      <c r="A4" s="32" t="s">
        <v>140</v>
      </c>
      <c r="B4" s="32" t="s">
        <v>35</v>
      </c>
      <c r="C4" s="32" t="s">
        <v>59</v>
      </c>
      <c r="D4" s="32" t="s">
        <v>60</v>
      </c>
      <c r="E4" s="32" t="s">
        <v>61</v>
      </c>
      <c r="F4" s="32" t="s">
        <v>62</v>
      </c>
      <c r="G4" s="32" t="s">
        <v>36</v>
      </c>
      <c r="H4" s="32" t="s">
        <v>37</v>
      </c>
      <c r="I4" s="32" t="s">
        <v>38</v>
      </c>
      <c r="J4" s="33" t="s">
        <v>39</v>
      </c>
      <c r="K4" s="33" t="s">
        <v>40</v>
      </c>
      <c r="L4" s="33" t="s">
        <v>41</v>
      </c>
      <c r="M4" s="12"/>
      <c r="N4" s="12"/>
      <c r="O4" s="12"/>
      <c r="Q4" s="12"/>
      <c r="S4" s="12"/>
    </row>
    <row r="5" spans="1:19" ht="12.75">
      <c r="A5" s="32" t="s">
        <v>42</v>
      </c>
      <c r="B5" s="32" t="s">
        <v>43</v>
      </c>
      <c r="C5" s="32" t="s">
        <v>44</v>
      </c>
      <c r="D5" s="32" t="s">
        <v>44</v>
      </c>
      <c r="E5" s="32" t="s">
        <v>63</v>
      </c>
      <c r="F5" s="32" t="s">
        <v>64</v>
      </c>
      <c r="G5" s="32" t="s">
        <v>65</v>
      </c>
      <c r="H5" s="32" t="s">
        <v>66</v>
      </c>
      <c r="I5" s="32" t="s">
        <v>67</v>
      </c>
      <c r="J5" s="32" t="s">
        <v>68</v>
      </c>
      <c r="K5" s="32" t="s">
        <v>46</v>
      </c>
      <c r="L5" s="32" t="s">
        <v>47</v>
      </c>
      <c r="M5" s="12"/>
      <c r="N5" s="12"/>
      <c r="O5" s="12"/>
      <c r="Q5" s="12"/>
      <c r="S5" s="12"/>
    </row>
    <row r="6" spans="1:12" ht="12.75">
      <c r="A6" s="79" t="s">
        <v>56</v>
      </c>
      <c r="B6" s="80"/>
      <c r="C6" s="80"/>
      <c r="D6" s="80"/>
      <c r="E6" s="80"/>
      <c r="F6" s="80"/>
      <c r="G6" s="80"/>
      <c r="H6" s="80"/>
      <c r="I6" s="81"/>
      <c r="J6" s="35">
        <v>0</v>
      </c>
      <c r="K6" s="35">
        <v>0</v>
      </c>
      <c r="L6" s="35">
        <v>0</v>
      </c>
    </row>
  </sheetData>
  <mergeCells count="3">
    <mergeCell ref="A1:L2"/>
    <mergeCell ref="A6:I6"/>
    <mergeCell ref="A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6" sqref="A6"/>
    </sheetView>
  </sheetViews>
  <sheetFormatPr defaultColWidth="9.140625" defaultRowHeight="12.75" customHeight="1"/>
  <cols>
    <col min="1" max="2" width="14.7109375" style="1" customWidth="1"/>
    <col min="3" max="3" width="60.7109375" style="1" customWidth="1"/>
    <col min="4" max="4" width="14.7109375" style="1" customWidth="1"/>
    <col min="5" max="9" width="10.28125" style="0" customWidth="1"/>
    <col min="10" max="10" width="9.140625" style="0" hidden="1" customWidth="1"/>
    <col min="11" max="16384" width="10.28125" style="0" customWidth="1"/>
  </cols>
  <sheetData>
    <row r="1" spans="1:7" ht="12.75">
      <c r="A1" s="83" t="s">
        <v>142</v>
      </c>
      <c r="B1" s="83"/>
      <c r="C1" s="83"/>
      <c r="D1" s="83"/>
      <c r="E1" s="83"/>
      <c r="F1" s="1"/>
      <c r="G1" s="1"/>
    </row>
    <row r="2" spans="1:10" ht="12.75">
      <c r="A2" s="83"/>
      <c r="B2" s="83"/>
      <c r="C2" s="83"/>
      <c r="D2" s="83"/>
      <c r="E2" s="83"/>
      <c r="F2" s="1"/>
      <c r="G2" s="1"/>
      <c r="J2">
        <f>D6</f>
        <v>10855.43</v>
      </c>
    </row>
    <row r="3" spans="1:13" ht="12.75">
      <c r="A3" s="84"/>
      <c r="B3" s="84"/>
      <c r="C3" s="84"/>
      <c r="D3" s="85"/>
      <c r="E3" s="12"/>
      <c r="F3" s="12"/>
      <c r="G3" s="12"/>
      <c r="I3" s="12"/>
      <c r="K3" s="12"/>
      <c r="M3" s="12"/>
    </row>
    <row r="4" spans="1:11" ht="33.75" customHeight="1">
      <c r="A4" s="32" t="s">
        <v>36</v>
      </c>
      <c r="B4" s="32" t="s">
        <v>37</v>
      </c>
      <c r="C4" s="32" t="s">
        <v>38</v>
      </c>
      <c r="D4" s="33" t="s">
        <v>41</v>
      </c>
      <c r="E4" s="12"/>
      <c r="F4" s="12"/>
      <c r="G4" s="12"/>
      <c r="I4" s="12"/>
      <c r="K4" s="12"/>
    </row>
    <row r="5" spans="1:11" ht="12.75">
      <c r="A5" s="32" t="s">
        <v>42</v>
      </c>
      <c r="B5" s="32" t="s">
        <v>43</v>
      </c>
      <c r="C5" s="32" t="s">
        <v>44</v>
      </c>
      <c r="D5" s="32">
        <v>1</v>
      </c>
      <c r="E5" s="12"/>
      <c r="F5" s="12"/>
      <c r="G5" s="12"/>
      <c r="I5" s="12"/>
      <c r="K5" s="12"/>
    </row>
    <row r="6" spans="1:4" ht="12.75">
      <c r="A6" s="37" t="s">
        <v>49</v>
      </c>
      <c r="B6" s="37" t="s">
        <v>122</v>
      </c>
      <c r="C6" s="37" t="s">
        <v>143</v>
      </c>
      <c r="D6" s="37">
        <v>10855.43</v>
      </c>
    </row>
    <row r="7" spans="1:4" ht="12.75">
      <c r="A7" s="79" t="s">
        <v>56</v>
      </c>
      <c r="B7" s="80"/>
      <c r="C7" s="81"/>
      <c r="D7" s="37">
        <f>J2</f>
        <v>10855.43</v>
      </c>
    </row>
  </sheetData>
  <mergeCells count="3">
    <mergeCell ref="A1:E2"/>
    <mergeCell ref="A3:D3"/>
    <mergeCell ref="A7:C7"/>
  </mergeCells>
  <printOptions/>
  <pageMargins left="0.75" right="0.75" top="1" bottom="1" header="0.4921259845" footer="0.492125984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6" sqref="A6"/>
    </sheetView>
  </sheetViews>
  <sheetFormatPr defaultColWidth="9.140625" defaultRowHeight="12.75" customHeight="1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  <col min="9" max="13" width="10.28125" style="0" customWidth="1"/>
    <col min="14" max="14" width="9.140625" style="0" hidden="1" customWidth="1"/>
    <col min="15" max="16384" width="10.28125" style="0" customWidth="1"/>
  </cols>
  <sheetData>
    <row r="1" spans="1:10" ht="12.75">
      <c r="A1" s="88" t="s">
        <v>144</v>
      </c>
      <c r="B1" s="88"/>
      <c r="C1" s="88"/>
      <c r="D1" s="88"/>
      <c r="E1" s="88"/>
      <c r="F1" s="88"/>
      <c r="G1" s="88"/>
      <c r="H1" s="88"/>
      <c r="I1" s="36"/>
      <c r="J1" s="36"/>
    </row>
    <row r="2" spans="1:14" ht="12.75">
      <c r="A2" s="89"/>
      <c r="B2" s="89"/>
      <c r="C2" s="89"/>
      <c r="D2" s="89"/>
      <c r="E2" s="89"/>
      <c r="F2" s="89"/>
      <c r="G2" s="89"/>
      <c r="H2" s="89"/>
      <c r="I2" s="36"/>
      <c r="J2" s="36"/>
      <c r="N2">
        <f>H6+H7+H8+H9+H10+H11+H12+H13+H14+H15+H16+H17+H18+H19+H20+H21+H22+H23+H24+H25+H26+H27+H28</f>
        <v>9067.640000000001</v>
      </c>
    </row>
    <row r="3" spans="1:17" ht="12.75">
      <c r="A3" s="86"/>
      <c r="B3" s="86"/>
      <c r="C3" s="86"/>
      <c r="D3" s="86"/>
      <c r="E3" s="86"/>
      <c r="F3" s="86"/>
      <c r="G3" s="86"/>
      <c r="H3" s="87"/>
      <c r="I3" s="12"/>
      <c r="J3" s="12"/>
      <c r="K3" s="12"/>
      <c r="M3" s="12"/>
      <c r="O3" s="12"/>
      <c r="Q3" s="12"/>
    </row>
    <row r="4" spans="1:15" ht="33.75" customHeight="1">
      <c r="A4" s="32" t="s">
        <v>59</v>
      </c>
      <c r="B4" s="32" t="s">
        <v>60</v>
      </c>
      <c r="C4" s="32" t="s">
        <v>61</v>
      </c>
      <c r="D4" s="32" t="s">
        <v>62</v>
      </c>
      <c r="E4" s="32" t="s">
        <v>36</v>
      </c>
      <c r="F4" s="32" t="s">
        <v>37</v>
      </c>
      <c r="G4" s="32" t="s">
        <v>38</v>
      </c>
      <c r="H4" s="33" t="s">
        <v>41</v>
      </c>
      <c r="I4" s="12"/>
      <c r="J4" s="12"/>
      <c r="K4" s="12"/>
      <c r="M4" s="12"/>
      <c r="O4" s="12"/>
    </row>
    <row r="5" spans="1:15" ht="12.75">
      <c r="A5" s="32" t="s">
        <v>44</v>
      </c>
      <c r="B5" s="32" t="s">
        <v>45</v>
      </c>
      <c r="C5" s="32" t="s">
        <v>63</v>
      </c>
      <c r="D5" s="32" t="s">
        <v>64</v>
      </c>
      <c r="E5" s="32" t="s">
        <v>65</v>
      </c>
      <c r="F5" s="32" t="s">
        <v>66</v>
      </c>
      <c r="G5" s="32" t="s">
        <v>67</v>
      </c>
      <c r="H5" s="32" t="s">
        <v>68</v>
      </c>
      <c r="I5" s="12"/>
      <c r="J5" s="12"/>
      <c r="K5" s="12"/>
      <c r="M5" s="12"/>
      <c r="O5" s="12"/>
    </row>
    <row r="6" spans="1:8" ht="12.75">
      <c r="A6" s="37" t="s">
        <v>71</v>
      </c>
      <c r="B6" s="37" t="s">
        <v>68</v>
      </c>
      <c r="C6" s="37" t="s">
        <v>46</v>
      </c>
      <c r="D6" s="37" t="s">
        <v>68</v>
      </c>
      <c r="E6" s="37" t="s">
        <v>72</v>
      </c>
      <c r="F6" s="37" t="s">
        <v>73</v>
      </c>
      <c r="G6" s="37" t="s">
        <v>74</v>
      </c>
      <c r="H6" s="37">
        <v>4816.99</v>
      </c>
    </row>
    <row r="7" spans="1:8" ht="12.75">
      <c r="A7" s="37" t="s">
        <v>71</v>
      </c>
      <c r="B7" s="37" t="s">
        <v>68</v>
      </c>
      <c r="C7" s="37" t="s">
        <v>46</v>
      </c>
      <c r="D7" s="37" t="s">
        <v>68</v>
      </c>
      <c r="E7" s="37" t="s">
        <v>75</v>
      </c>
      <c r="F7" s="37" t="s">
        <v>54</v>
      </c>
      <c r="G7" s="37" t="s">
        <v>78</v>
      </c>
      <c r="H7" s="37">
        <v>259.82</v>
      </c>
    </row>
    <row r="8" spans="1:8" ht="12.75">
      <c r="A8" s="37" t="s">
        <v>71</v>
      </c>
      <c r="B8" s="37" t="s">
        <v>68</v>
      </c>
      <c r="C8" s="37" t="s">
        <v>46</v>
      </c>
      <c r="D8" s="37" t="s">
        <v>68</v>
      </c>
      <c r="E8" s="37" t="s">
        <v>79</v>
      </c>
      <c r="F8" s="37" t="s">
        <v>73</v>
      </c>
      <c r="G8" s="37" t="s">
        <v>80</v>
      </c>
      <c r="H8" s="37">
        <v>830</v>
      </c>
    </row>
    <row r="9" spans="1:8" ht="12.75">
      <c r="A9" s="37" t="s">
        <v>71</v>
      </c>
      <c r="B9" s="37" t="s">
        <v>68</v>
      </c>
      <c r="C9" s="37" t="s">
        <v>46</v>
      </c>
      <c r="D9" s="37" t="s">
        <v>68</v>
      </c>
      <c r="E9" s="37" t="s">
        <v>81</v>
      </c>
      <c r="F9" s="37" t="s">
        <v>73</v>
      </c>
      <c r="G9" s="37" t="s">
        <v>82</v>
      </c>
      <c r="H9" s="37">
        <v>526.83</v>
      </c>
    </row>
    <row r="10" spans="1:8" ht="12.75">
      <c r="A10" s="37" t="s">
        <v>71</v>
      </c>
      <c r="B10" s="37" t="s">
        <v>68</v>
      </c>
      <c r="C10" s="37" t="s">
        <v>46</v>
      </c>
      <c r="D10" s="37" t="s">
        <v>68</v>
      </c>
      <c r="E10" s="37" t="s">
        <v>83</v>
      </c>
      <c r="F10" s="37" t="s">
        <v>73</v>
      </c>
      <c r="G10" s="37" t="s">
        <v>84</v>
      </c>
      <c r="H10" s="37">
        <v>50.21</v>
      </c>
    </row>
    <row r="11" spans="1:8" ht="12.75">
      <c r="A11" s="37" t="s">
        <v>71</v>
      </c>
      <c r="B11" s="37" t="s">
        <v>68</v>
      </c>
      <c r="C11" s="37" t="s">
        <v>46</v>
      </c>
      <c r="D11" s="37" t="s">
        <v>68</v>
      </c>
      <c r="E11" s="37" t="s">
        <v>85</v>
      </c>
      <c r="F11" s="37" t="s">
        <v>76</v>
      </c>
      <c r="G11" s="37" t="s">
        <v>86</v>
      </c>
      <c r="H11" s="37">
        <v>75.83</v>
      </c>
    </row>
    <row r="12" spans="1:8" ht="12.75">
      <c r="A12" s="37" t="s">
        <v>71</v>
      </c>
      <c r="B12" s="37" t="s">
        <v>68</v>
      </c>
      <c r="C12" s="37" t="s">
        <v>46</v>
      </c>
      <c r="D12" s="37" t="s">
        <v>68</v>
      </c>
      <c r="E12" s="37" t="s">
        <v>85</v>
      </c>
      <c r="F12" s="37" t="s">
        <v>54</v>
      </c>
      <c r="G12" s="37" t="s">
        <v>87</v>
      </c>
      <c r="H12" s="37">
        <v>826.93</v>
      </c>
    </row>
    <row r="13" spans="1:8" ht="12.75">
      <c r="A13" s="37" t="s">
        <v>71</v>
      </c>
      <c r="B13" s="37" t="s">
        <v>68</v>
      </c>
      <c r="C13" s="37" t="s">
        <v>46</v>
      </c>
      <c r="D13" s="37" t="s">
        <v>68</v>
      </c>
      <c r="E13" s="37" t="s">
        <v>85</v>
      </c>
      <c r="F13" s="37" t="s">
        <v>88</v>
      </c>
      <c r="G13" s="37" t="s">
        <v>89</v>
      </c>
      <c r="H13" s="37">
        <v>47.88</v>
      </c>
    </row>
    <row r="14" spans="1:8" ht="12.75">
      <c r="A14" s="37" t="s">
        <v>71</v>
      </c>
      <c r="B14" s="37" t="s">
        <v>68</v>
      </c>
      <c r="C14" s="37" t="s">
        <v>46</v>
      </c>
      <c r="D14" s="37" t="s">
        <v>68</v>
      </c>
      <c r="E14" s="37" t="s">
        <v>85</v>
      </c>
      <c r="F14" s="37" t="s">
        <v>90</v>
      </c>
      <c r="G14" s="37" t="s">
        <v>91</v>
      </c>
      <c r="H14" s="37">
        <v>177.17</v>
      </c>
    </row>
    <row r="15" spans="1:8" ht="12.75">
      <c r="A15" s="37" t="s">
        <v>71</v>
      </c>
      <c r="B15" s="37" t="s">
        <v>68</v>
      </c>
      <c r="C15" s="37" t="s">
        <v>46</v>
      </c>
      <c r="D15" s="37" t="s">
        <v>68</v>
      </c>
      <c r="E15" s="37" t="s">
        <v>85</v>
      </c>
      <c r="F15" s="37" t="s">
        <v>92</v>
      </c>
      <c r="G15" s="37" t="s">
        <v>93</v>
      </c>
      <c r="H15" s="37">
        <v>56.32</v>
      </c>
    </row>
    <row r="16" spans="1:8" ht="12.75">
      <c r="A16" s="37" t="s">
        <v>71</v>
      </c>
      <c r="B16" s="37" t="s">
        <v>68</v>
      </c>
      <c r="C16" s="37" t="s">
        <v>46</v>
      </c>
      <c r="D16" s="37" t="s">
        <v>68</v>
      </c>
      <c r="E16" s="37" t="s">
        <v>85</v>
      </c>
      <c r="F16" s="37" t="s">
        <v>94</v>
      </c>
      <c r="G16" s="37" t="s">
        <v>95</v>
      </c>
      <c r="H16" s="37">
        <v>280.53</v>
      </c>
    </row>
    <row r="17" spans="1:8" ht="12.75">
      <c r="A17" s="37" t="s">
        <v>71</v>
      </c>
      <c r="B17" s="37" t="s">
        <v>68</v>
      </c>
      <c r="C17" s="37" t="s">
        <v>46</v>
      </c>
      <c r="D17" s="37" t="s">
        <v>68</v>
      </c>
      <c r="E17" s="37" t="s">
        <v>111</v>
      </c>
      <c r="F17" s="37" t="s">
        <v>122</v>
      </c>
      <c r="G17" s="37" t="s">
        <v>123</v>
      </c>
      <c r="H17" s="37">
        <v>85</v>
      </c>
    </row>
    <row r="18" spans="1:8" ht="12.75">
      <c r="A18" s="37" t="s">
        <v>71</v>
      </c>
      <c r="B18" s="37" t="s">
        <v>68</v>
      </c>
      <c r="C18" s="37" t="s">
        <v>46</v>
      </c>
      <c r="D18" s="37" t="s">
        <v>68</v>
      </c>
      <c r="E18" s="37" t="s">
        <v>124</v>
      </c>
      <c r="F18" s="37" t="s">
        <v>116</v>
      </c>
      <c r="G18" s="37" t="s">
        <v>125</v>
      </c>
      <c r="H18" s="37">
        <v>541.8</v>
      </c>
    </row>
    <row r="19" spans="1:8" ht="12.75">
      <c r="A19" s="37" t="s">
        <v>71</v>
      </c>
      <c r="B19" s="37" t="s">
        <v>127</v>
      </c>
      <c r="C19" s="37" t="s">
        <v>128</v>
      </c>
      <c r="D19" s="37" t="s">
        <v>68</v>
      </c>
      <c r="E19" s="37" t="s">
        <v>72</v>
      </c>
      <c r="F19" s="37" t="s">
        <v>73</v>
      </c>
      <c r="G19" s="37" t="s">
        <v>74</v>
      </c>
      <c r="H19" s="37">
        <v>336.01</v>
      </c>
    </row>
    <row r="20" spans="1:8" ht="12.75">
      <c r="A20" s="37" t="s">
        <v>71</v>
      </c>
      <c r="B20" s="37" t="s">
        <v>127</v>
      </c>
      <c r="C20" s="37" t="s">
        <v>128</v>
      </c>
      <c r="D20" s="37" t="s">
        <v>68</v>
      </c>
      <c r="E20" s="37" t="s">
        <v>81</v>
      </c>
      <c r="F20" s="37" t="s">
        <v>73</v>
      </c>
      <c r="G20" s="37" t="s">
        <v>82</v>
      </c>
      <c r="H20" s="37">
        <v>33.6</v>
      </c>
    </row>
    <row r="21" spans="1:8" ht="12.75">
      <c r="A21" s="37" t="s">
        <v>71</v>
      </c>
      <c r="B21" s="37" t="s">
        <v>127</v>
      </c>
      <c r="C21" s="37" t="s">
        <v>128</v>
      </c>
      <c r="D21" s="37" t="s">
        <v>68</v>
      </c>
      <c r="E21" s="37" t="s">
        <v>85</v>
      </c>
      <c r="F21" s="37" t="s">
        <v>76</v>
      </c>
      <c r="G21" s="37" t="s">
        <v>86</v>
      </c>
      <c r="H21" s="37">
        <v>4.7</v>
      </c>
    </row>
    <row r="22" spans="1:8" ht="12.75">
      <c r="A22" s="37" t="s">
        <v>71</v>
      </c>
      <c r="B22" s="37" t="s">
        <v>127</v>
      </c>
      <c r="C22" s="37" t="s">
        <v>128</v>
      </c>
      <c r="D22" s="37" t="s">
        <v>68</v>
      </c>
      <c r="E22" s="37" t="s">
        <v>85</v>
      </c>
      <c r="F22" s="37" t="s">
        <v>54</v>
      </c>
      <c r="G22" s="37" t="s">
        <v>87</v>
      </c>
      <c r="H22" s="37">
        <v>47.04</v>
      </c>
    </row>
    <row r="23" spans="1:8" ht="12.75">
      <c r="A23" s="37" t="s">
        <v>71</v>
      </c>
      <c r="B23" s="37" t="s">
        <v>127</v>
      </c>
      <c r="C23" s="37" t="s">
        <v>128</v>
      </c>
      <c r="D23" s="37" t="s">
        <v>68</v>
      </c>
      <c r="E23" s="37" t="s">
        <v>85</v>
      </c>
      <c r="F23" s="37" t="s">
        <v>88</v>
      </c>
      <c r="G23" s="37" t="s">
        <v>89</v>
      </c>
      <c r="H23" s="37">
        <v>2.68</v>
      </c>
    </row>
    <row r="24" spans="1:8" ht="12.75">
      <c r="A24" s="37" t="s">
        <v>71</v>
      </c>
      <c r="B24" s="37" t="s">
        <v>127</v>
      </c>
      <c r="C24" s="37" t="s">
        <v>128</v>
      </c>
      <c r="D24" s="37" t="s">
        <v>68</v>
      </c>
      <c r="E24" s="37" t="s">
        <v>85</v>
      </c>
      <c r="F24" s="37" t="s">
        <v>90</v>
      </c>
      <c r="G24" s="37" t="s">
        <v>91</v>
      </c>
      <c r="H24" s="37">
        <v>10.08</v>
      </c>
    </row>
    <row r="25" spans="1:8" ht="12.75">
      <c r="A25" s="37" t="s">
        <v>71</v>
      </c>
      <c r="B25" s="37" t="s">
        <v>127</v>
      </c>
      <c r="C25" s="37" t="s">
        <v>128</v>
      </c>
      <c r="D25" s="37" t="s">
        <v>68</v>
      </c>
      <c r="E25" s="37" t="s">
        <v>85</v>
      </c>
      <c r="F25" s="37" t="s">
        <v>92</v>
      </c>
      <c r="G25" s="37" t="s">
        <v>93</v>
      </c>
      <c r="H25" s="37">
        <v>3.36</v>
      </c>
    </row>
    <row r="26" spans="1:8" ht="12.75">
      <c r="A26" s="37" t="s">
        <v>71</v>
      </c>
      <c r="B26" s="37" t="s">
        <v>127</v>
      </c>
      <c r="C26" s="37" t="s">
        <v>128</v>
      </c>
      <c r="D26" s="37" t="s">
        <v>68</v>
      </c>
      <c r="E26" s="37" t="s">
        <v>85</v>
      </c>
      <c r="F26" s="37" t="s">
        <v>94</v>
      </c>
      <c r="G26" s="37" t="s">
        <v>95</v>
      </c>
      <c r="H26" s="37">
        <v>15.96</v>
      </c>
    </row>
    <row r="27" spans="1:8" ht="12.75">
      <c r="A27" s="37" t="s">
        <v>71</v>
      </c>
      <c r="B27" s="37" t="s">
        <v>127</v>
      </c>
      <c r="C27" s="37" t="s">
        <v>128</v>
      </c>
      <c r="D27" s="37" t="s">
        <v>68</v>
      </c>
      <c r="E27" s="37" t="s">
        <v>124</v>
      </c>
      <c r="F27" s="37" t="s">
        <v>116</v>
      </c>
      <c r="G27" s="37" t="s">
        <v>125</v>
      </c>
      <c r="H27" s="37">
        <v>37.5</v>
      </c>
    </row>
    <row r="28" spans="1:8" ht="12.75">
      <c r="A28" s="37" t="s">
        <v>71</v>
      </c>
      <c r="B28" s="37" t="s">
        <v>145</v>
      </c>
      <c r="C28" s="37" t="s">
        <v>128</v>
      </c>
      <c r="D28" s="37" t="s">
        <v>68</v>
      </c>
      <c r="E28" s="37" t="s">
        <v>124</v>
      </c>
      <c r="F28" s="37" t="s">
        <v>116</v>
      </c>
      <c r="G28" s="37" t="s">
        <v>125</v>
      </c>
      <c r="H28" s="37">
        <v>1.4</v>
      </c>
    </row>
    <row r="29" spans="1:8" ht="12.75">
      <c r="A29" s="79" t="s">
        <v>56</v>
      </c>
      <c r="B29" s="80"/>
      <c r="C29" s="80"/>
      <c r="D29" s="80"/>
      <c r="E29" s="80"/>
      <c r="F29" s="80"/>
      <c r="G29" s="81"/>
      <c r="H29" s="37">
        <f>N2</f>
        <v>9067.640000000001</v>
      </c>
    </row>
  </sheetData>
  <mergeCells count="3">
    <mergeCell ref="A29:G29"/>
    <mergeCell ref="A3:H3"/>
    <mergeCell ref="A1:H2"/>
  </mergeCells>
  <printOptions/>
  <pageMargins left="0.75" right="0.75" top="1" bottom="1" header="0.4921259845" footer="0.49212598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Haščáková</cp:lastModifiedBy>
  <cp:lastPrinted>2012-12-13T14:08:13Z</cp:lastPrinted>
  <dcterms:created xsi:type="dcterms:W3CDTF">2004-12-20T08:40:28Z</dcterms:created>
  <dcterms:modified xsi:type="dcterms:W3CDTF">2013-12-31T14:41:05Z</dcterms:modified>
  <cp:category/>
  <cp:version/>
  <cp:contentType/>
  <cp:contentStatus/>
</cp:coreProperties>
</file>